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1695" windowWidth="16275" windowHeight="7755"/>
  </bookViews>
  <sheets>
    <sheet name="ส่วนที่ 3 รายการวัสดุทั้งหมด" sheetId="3" r:id="rId1"/>
    <sheet name="ไม่ต้องคีย์ ส่วนที่ 2  ชื้อร่วม" sheetId="2" state="hidden" r:id="rId2"/>
    <sheet name="Sheet1" sheetId="4" r:id="rId3"/>
  </sheets>
  <calcPr calcId="144525"/>
</workbook>
</file>

<file path=xl/calcChain.xml><?xml version="1.0" encoding="utf-8"?>
<calcChain xmlns="http://schemas.openxmlformats.org/spreadsheetml/2006/main">
  <c r="U49" i="2" l="1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R47" i="2"/>
  <c r="P47" i="2"/>
  <c r="N47" i="2"/>
  <c r="L47" i="2"/>
  <c r="K47" i="2"/>
  <c r="I47" i="2"/>
  <c r="H47" i="2"/>
  <c r="G47" i="2"/>
  <c r="F47" i="2"/>
  <c r="E47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R45" i="2"/>
  <c r="P45" i="2"/>
  <c r="N45" i="2"/>
  <c r="L45" i="2"/>
  <c r="K45" i="2"/>
  <c r="I45" i="2"/>
  <c r="H45" i="2"/>
  <c r="G45" i="2"/>
  <c r="F45" i="2"/>
  <c r="E45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R43" i="2"/>
  <c r="P43" i="2"/>
  <c r="N43" i="2"/>
  <c r="M43" i="2"/>
  <c r="L43" i="2"/>
  <c r="K43" i="2"/>
  <c r="I43" i="2"/>
  <c r="H43" i="2"/>
  <c r="G43" i="2"/>
  <c r="F43" i="2"/>
  <c r="E43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R40" i="2"/>
  <c r="P40" i="2"/>
  <c r="N40" i="2"/>
  <c r="M40" i="2"/>
  <c r="L40" i="2"/>
  <c r="K40" i="2"/>
  <c r="I40" i="2"/>
  <c r="H40" i="2"/>
  <c r="G40" i="2"/>
  <c r="F40" i="2"/>
  <c r="E40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R37" i="2"/>
  <c r="P37" i="2"/>
  <c r="N37" i="2"/>
  <c r="L37" i="2"/>
  <c r="K37" i="2"/>
  <c r="I37" i="2"/>
  <c r="H37" i="2"/>
  <c r="G37" i="2"/>
  <c r="F37" i="2"/>
  <c r="E37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R35" i="2"/>
  <c r="P35" i="2"/>
  <c r="N35" i="2"/>
  <c r="L35" i="2"/>
  <c r="K35" i="2"/>
  <c r="I35" i="2"/>
  <c r="H35" i="2"/>
  <c r="G35" i="2"/>
  <c r="F35" i="2"/>
  <c r="E35" i="2"/>
  <c r="R34" i="2"/>
  <c r="P34" i="2"/>
  <c r="N34" i="2"/>
  <c r="L34" i="2"/>
  <c r="K34" i="2"/>
  <c r="I34" i="2"/>
  <c r="H34" i="2"/>
  <c r="G34" i="2"/>
  <c r="F34" i="2"/>
  <c r="E34" i="2"/>
  <c r="R33" i="2"/>
  <c r="P33" i="2"/>
  <c r="O33" i="2"/>
  <c r="N33" i="2"/>
  <c r="L33" i="2"/>
  <c r="K33" i="2"/>
  <c r="I33" i="2"/>
  <c r="H33" i="2"/>
  <c r="G33" i="2"/>
  <c r="F33" i="2"/>
  <c r="E33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R31" i="2"/>
  <c r="P31" i="2"/>
  <c r="N31" i="2"/>
  <c r="L31" i="2"/>
  <c r="K31" i="2"/>
  <c r="I31" i="2"/>
  <c r="H31" i="2"/>
  <c r="G31" i="2"/>
  <c r="F31" i="2"/>
  <c r="E31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R29" i="2"/>
  <c r="P29" i="2"/>
  <c r="N29" i="2"/>
  <c r="L29" i="2"/>
  <c r="K29" i="2"/>
  <c r="I29" i="2"/>
  <c r="H29" i="2"/>
  <c r="G29" i="2"/>
  <c r="F29" i="2"/>
  <c r="E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R25" i="2"/>
  <c r="P25" i="2"/>
  <c r="N25" i="2"/>
  <c r="L25" i="2"/>
  <c r="K25" i="2"/>
  <c r="I25" i="2"/>
  <c r="H25" i="2"/>
  <c r="G25" i="2"/>
  <c r="F25" i="2"/>
  <c r="E25" i="2"/>
  <c r="R24" i="2"/>
  <c r="P24" i="2"/>
  <c r="N24" i="2"/>
  <c r="L24" i="2"/>
  <c r="K24" i="2"/>
  <c r="I24" i="2"/>
  <c r="H24" i="2"/>
  <c r="G24" i="2"/>
  <c r="F24" i="2"/>
  <c r="E24" i="2"/>
  <c r="R23" i="2"/>
  <c r="P23" i="2"/>
  <c r="N23" i="2"/>
  <c r="L23" i="2"/>
  <c r="K23" i="2"/>
  <c r="I23" i="2"/>
  <c r="H23" i="2"/>
  <c r="G23" i="2"/>
  <c r="F23" i="2"/>
  <c r="E23" i="2"/>
  <c r="R22" i="2"/>
  <c r="P22" i="2"/>
  <c r="N22" i="2"/>
  <c r="L22" i="2"/>
  <c r="K22" i="2"/>
  <c r="I22" i="2"/>
  <c r="H22" i="2"/>
  <c r="G22" i="2"/>
  <c r="F22" i="2"/>
  <c r="E22" i="2"/>
  <c r="R21" i="2"/>
  <c r="P21" i="2"/>
  <c r="N21" i="2"/>
  <c r="L21" i="2"/>
  <c r="K21" i="2"/>
  <c r="I21" i="2"/>
  <c r="H21" i="2"/>
  <c r="G21" i="2"/>
  <c r="F21" i="2"/>
  <c r="E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R19" i="2"/>
  <c r="P19" i="2"/>
  <c r="N19" i="2"/>
  <c r="L19" i="2"/>
  <c r="K19" i="2"/>
  <c r="I19" i="2"/>
  <c r="H19" i="2"/>
  <c r="G19" i="2"/>
  <c r="F19" i="2"/>
  <c r="E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R17" i="2"/>
  <c r="P17" i="2"/>
  <c r="N17" i="2"/>
  <c r="L17" i="2"/>
  <c r="K17" i="2"/>
  <c r="I17" i="2"/>
  <c r="H17" i="2"/>
  <c r="G17" i="2"/>
  <c r="F17" i="2"/>
  <c r="E17" i="2"/>
  <c r="R16" i="2"/>
  <c r="P16" i="2"/>
  <c r="N16" i="2"/>
  <c r="L16" i="2"/>
  <c r="K16" i="2"/>
  <c r="I16" i="2"/>
  <c r="H16" i="2"/>
  <c r="G16" i="2"/>
  <c r="F16" i="2"/>
  <c r="E16" i="2"/>
  <c r="R15" i="2"/>
  <c r="P15" i="2"/>
  <c r="N15" i="2"/>
  <c r="L15" i="2"/>
  <c r="K15" i="2"/>
  <c r="I15" i="2"/>
  <c r="H15" i="2"/>
  <c r="G15" i="2"/>
  <c r="F15" i="2"/>
  <c r="E15" i="2"/>
  <c r="R14" i="2"/>
  <c r="P14" i="2"/>
  <c r="N14" i="2"/>
  <c r="L14" i="2"/>
  <c r="K14" i="2"/>
  <c r="I14" i="2"/>
  <c r="H14" i="2"/>
  <c r="G14" i="2"/>
  <c r="F14" i="2"/>
  <c r="E14" i="2"/>
  <c r="R13" i="2"/>
  <c r="P13" i="2"/>
  <c r="N13" i="2"/>
  <c r="L13" i="2"/>
  <c r="K13" i="2"/>
  <c r="I13" i="2"/>
  <c r="H13" i="2"/>
  <c r="G13" i="2"/>
  <c r="F13" i="2"/>
  <c r="E13" i="2"/>
  <c r="R12" i="2"/>
  <c r="P12" i="2"/>
  <c r="N12" i="2"/>
  <c r="L12" i="2"/>
  <c r="K12" i="2"/>
  <c r="I12" i="2"/>
  <c r="H12" i="2"/>
  <c r="G12" i="2"/>
  <c r="F12" i="2"/>
  <c r="E12" i="2"/>
  <c r="R11" i="2"/>
  <c r="P11" i="2"/>
  <c r="N11" i="2"/>
  <c r="L11" i="2"/>
  <c r="K11" i="2"/>
  <c r="I11" i="2"/>
  <c r="H11" i="2"/>
  <c r="G11" i="2"/>
  <c r="F11" i="2"/>
  <c r="E11" i="2"/>
  <c r="R10" i="2"/>
  <c r="P10" i="2"/>
  <c r="N10" i="2"/>
  <c r="L10" i="2"/>
  <c r="K10" i="2"/>
  <c r="I10" i="2"/>
  <c r="H10" i="2"/>
  <c r="G10" i="2"/>
  <c r="F10" i="2"/>
  <c r="E10" i="2"/>
  <c r="R9" i="2"/>
  <c r="P9" i="2"/>
  <c r="N9" i="2"/>
  <c r="L9" i="2"/>
  <c r="K9" i="2"/>
  <c r="I9" i="2"/>
  <c r="H9" i="2"/>
  <c r="G9" i="2"/>
  <c r="F9" i="2"/>
  <c r="E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R7" i="2"/>
  <c r="P7" i="2"/>
  <c r="N7" i="2"/>
  <c r="L7" i="2"/>
  <c r="K7" i="2"/>
  <c r="I7" i="2"/>
  <c r="H7" i="2"/>
  <c r="G7" i="2"/>
  <c r="F7" i="2"/>
  <c r="E7" i="2"/>
  <c r="U447" i="3"/>
  <c r="T447" i="3"/>
  <c r="S447" i="3"/>
  <c r="Q447" i="3"/>
  <c r="O447" i="3"/>
  <c r="M447" i="3"/>
  <c r="J447" i="3"/>
  <c r="T446" i="3"/>
  <c r="U446" i="3" s="1"/>
  <c r="S446" i="3"/>
  <c r="Q446" i="3"/>
  <c r="O446" i="3"/>
  <c r="M446" i="3"/>
  <c r="J446" i="3"/>
  <c r="T445" i="3"/>
  <c r="U445" i="3" s="1"/>
  <c r="S445" i="3"/>
  <c r="Q445" i="3"/>
  <c r="O445" i="3"/>
  <c r="M445" i="3"/>
  <c r="J445" i="3"/>
  <c r="U444" i="3"/>
  <c r="T444" i="3"/>
  <c r="S444" i="3"/>
  <c r="Q444" i="3"/>
  <c r="O444" i="3"/>
  <c r="M444" i="3"/>
  <c r="J444" i="3"/>
  <c r="T443" i="3"/>
  <c r="U443" i="3" s="1"/>
  <c r="S443" i="3"/>
  <c r="Q443" i="3"/>
  <c r="O443" i="3"/>
  <c r="M443" i="3"/>
  <c r="J443" i="3"/>
  <c r="U442" i="3"/>
  <c r="T442" i="3"/>
  <c r="S442" i="3"/>
  <c r="Q442" i="3"/>
  <c r="O442" i="3"/>
  <c r="M442" i="3"/>
  <c r="J442" i="3"/>
  <c r="T441" i="3"/>
  <c r="U441" i="3" s="1"/>
  <c r="S441" i="3"/>
  <c r="Q441" i="3"/>
  <c r="O441" i="3"/>
  <c r="M441" i="3"/>
  <c r="J441" i="3"/>
  <c r="U440" i="3"/>
  <c r="T440" i="3"/>
  <c r="S440" i="3"/>
  <c r="Q440" i="3"/>
  <c r="O440" i="3"/>
  <c r="M440" i="3"/>
  <c r="J440" i="3"/>
  <c r="T439" i="3"/>
  <c r="T48" i="2" s="1"/>
  <c r="S439" i="3"/>
  <c r="S48" i="2" s="1"/>
  <c r="Q439" i="3"/>
  <c r="O439" i="3"/>
  <c r="M439" i="3"/>
  <c r="J439" i="3"/>
  <c r="T438" i="3"/>
  <c r="U438" i="3" s="1"/>
  <c r="S438" i="3"/>
  <c r="Q438" i="3"/>
  <c r="O438" i="3"/>
  <c r="M438" i="3"/>
  <c r="J438" i="3"/>
  <c r="T437" i="3"/>
  <c r="U437" i="3" s="1"/>
  <c r="U47" i="2" s="1"/>
  <c r="S437" i="3"/>
  <c r="S47" i="2" s="1"/>
  <c r="Q437" i="3"/>
  <c r="Q47" i="2" s="1"/>
  <c r="O437" i="3"/>
  <c r="O47" i="2" s="1"/>
  <c r="M437" i="3"/>
  <c r="M47" i="2" s="1"/>
  <c r="J437" i="3"/>
  <c r="J47" i="2" s="1"/>
  <c r="U436" i="3"/>
  <c r="T436" i="3"/>
  <c r="S436" i="3"/>
  <c r="Q436" i="3"/>
  <c r="O436" i="3"/>
  <c r="M436" i="3"/>
  <c r="J436" i="3"/>
  <c r="T435" i="3"/>
  <c r="U435" i="3" s="1"/>
  <c r="U45" i="2" s="1"/>
  <c r="S435" i="3"/>
  <c r="S45" i="2" s="1"/>
  <c r="Q435" i="3"/>
  <c r="Q45" i="2" s="1"/>
  <c r="O435" i="3"/>
  <c r="O45" i="2" s="1"/>
  <c r="M435" i="3"/>
  <c r="M45" i="2" s="1"/>
  <c r="J435" i="3"/>
  <c r="J45" i="2" s="1"/>
  <c r="U434" i="3"/>
  <c r="T434" i="3"/>
  <c r="S434" i="3"/>
  <c r="Q434" i="3"/>
  <c r="O434" i="3"/>
  <c r="M434" i="3"/>
  <c r="J434" i="3"/>
  <c r="T433" i="3"/>
  <c r="U433" i="3" s="1"/>
  <c r="U43" i="2" s="1"/>
  <c r="S433" i="3"/>
  <c r="S43" i="2" s="1"/>
  <c r="Q433" i="3"/>
  <c r="Q43" i="2" s="1"/>
  <c r="O433" i="3"/>
  <c r="O43" i="2" s="1"/>
  <c r="M433" i="3"/>
  <c r="J433" i="3"/>
  <c r="J43" i="2" s="1"/>
  <c r="U432" i="3"/>
  <c r="T432" i="3"/>
  <c r="S432" i="3"/>
  <c r="Q432" i="3"/>
  <c r="O432" i="3"/>
  <c r="M432" i="3"/>
  <c r="J432" i="3"/>
  <c r="U431" i="3"/>
  <c r="T431" i="3"/>
  <c r="S431" i="3"/>
  <c r="Q431" i="3"/>
  <c r="O431" i="3"/>
  <c r="M431" i="3"/>
  <c r="J431" i="3"/>
  <c r="T430" i="3"/>
  <c r="U430" i="3" s="1"/>
  <c r="S430" i="3"/>
  <c r="Q430" i="3"/>
  <c r="O430" i="3"/>
  <c r="M430" i="3"/>
  <c r="J430" i="3"/>
  <c r="T429" i="3"/>
  <c r="U429" i="3" s="1"/>
  <c r="S429" i="3"/>
  <c r="Q429" i="3"/>
  <c r="O429" i="3"/>
  <c r="M429" i="3"/>
  <c r="J429" i="3"/>
  <c r="U428" i="3"/>
  <c r="T428" i="3"/>
  <c r="S428" i="3"/>
  <c r="Q428" i="3"/>
  <c r="O428" i="3"/>
  <c r="M428" i="3"/>
  <c r="J428" i="3"/>
  <c r="T427" i="3"/>
  <c r="U427" i="3" s="1"/>
  <c r="S427" i="3"/>
  <c r="Q427" i="3"/>
  <c r="O427" i="3"/>
  <c r="M427" i="3"/>
  <c r="J427" i="3"/>
  <c r="U426" i="3"/>
  <c r="T426" i="3"/>
  <c r="S426" i="3"/>
  <c r="Q426" i="3"/>
  <c r="O426" i="3"/>
  <c r="M426" i="3"/>
  <c r="J426" i="3"/>
  <c r="T425" i="3"/>
  <c r="U425" i="3" s="1"/>
  <c r="S425" i="3"/>
  <c r="Q425" i="3"/>
  <c r="O425" i="3"/>
  <c r="M425" i="3"/>
  <c r="J425" i="3"/>
  <c r="U424" i="3"/>
  <c r="T424" i="3"/>
  <c r="S424" i="3"/>
  <c r="Q424" i="3"/>
  <c r="O424" i="3"/>
  <c r="M424" i="3"/>
  <c r="J424" i="3"/>
  <c r="U423" i="3"/>
  <c r="T423" i="3"/>
  <c r="S423" i="3"/>
  <c r="Q423" i="3"/>
  <c r="O423" i="3"/>
  <c r="M423" i="3"/>
  <c r="J423" i="3"/>
  <c r="T422" i="3"/>
  <c r="U422" i="3" s="1"/>
  <c r="S422" i="3"/>
  <c r="Q422" i="3"/>
  <c r="O422" i="3"/>
  <c r="M422" i="3"/>
  <c r="J422" i="3"/>
  <c r="T421" i="3"/>
  <c r="U421" i="3" s="1"/>
  <c r="S421" i="3"/>
  <c r="Q421" i="3"/>
  <c r="O421" i="3"/>
  <c r="M421" i="3"/>
  <c r="J421" i="3"/>
  <c r="U420" i="3"/>
  <c r="T420" i="3"/>
  <c r="S420" i="3"/>
  <c r="Q420" i="3"/>
  <c r="O420" i="3"/>
  <c r="M420" i="3"/>
  <c r="J420" i="3"/>
  <c r="T419" i="3"/>
  <c r="U419" i="3" s="1"/>
  <c r="S419" i="3"/>
  <c r="Q419" i="3"/>
  <c r="O419" i="3"/>
  <c r="M419" i="3"/>
  <c r="J419" i="3"/>
  <c r="U418" i="3"/>
  <c r="T418" i="3"/>
  <c r="S418" i="3"/>
  <c r="Q418" i="3"/>
  <c r="O418" i="3"/>
  <c r="M418" i="3"/>
  <c r="J418" i="3"/>
  <c r="T417" i="3"/>
  <c r="U417" i="3" s="1"/>
  <c r="S417" i="3"/>
  <c r="Q417" i="3"/>
  <c r="O417" i="3"/>
  <c r="M417" i="3"/>
  <c r="J417" i="3"/>
  <c r="U416" i="3"/>
  <c r="T416" i="3"/>
  <c r="S416" i="3"/>
  <c r="Q416" i="3"/>
  <c r="O416" i="3"/>
  <c r="M416" i="3"/>
  <c r="J416" i="3"/>
  <c r="U415" i="3"/>
  <c r="T415" i="3"/>
  <c r="S415" i="3"/>
  <c r="Q415" i="3"/>
  <c r="O415" i="3"/>
  <c r="M415" i="3"/>
  <c r="J415" i="3"/>
  <c r="T414" i="3"/>
  <c r="U414" i="3" s="1"/>
  <c r="S414" i="3"/>
  <c r="Q414" i="3"/>
  <c r="O414" i="3"/>
  <c r="M414" i="3"/>
  <c r="J414" i="3"/>
  <c r="T413" i="3"/>
  <c r="U413" i="3" s="1"/>
  <c r="S413" i="3"/>
  <c r="Q413" i="3"/>
  <c r="O413" i="3"/>
  <c r="M413" i="3"/>
  <c r="J413" i="3"/>
  <c r="U412" i="3"/>
  <c r="T412" i="3"/>
  <c r="S412" i="3"/>
  <c r="Q412" i="3"/>
  <c r="O412" i="3"/>
  <c r="M412" i="3"/>
  <c r="J412" i="3"/>
  <c r="T411" i="3"/>
  <c r="U411" i="3" s="1"/>
  <c r="S411" i="3"/>
  <c r="Q411" i="3"/>
  <c r="O411" i="3"/>
  <c r="M411" i="3"/>
  <c r="J411" i="3"/>
  <c r="U410" i="3"/>
  <c r="T410" i="3"/>
  <c r="S410" i="3"/>
  <c r="Q410" i="3"/>
  <c r="O410" i="3"/>
  <c r="M410" i="3"/>
  <c r="J410" i="3"/>
  <c r="T409" i="3"/>
  <c r="U409" i="3" s="1"/>
  <c r="S409" i="3"/>
  <c r="Q409" i="3"/>
  <c r="O409" i="3"/>
  <c r="M409" i="3"/>
  <c r="J409" i="3"/>
  <c r="U408" i="3"/>
  <c r="T408" i="3"/>
  <c r="S408" i="3"/>
  <c r="Q408" i="3"/>
  <c r="O408" i="3"/>
  <c r="M408" i="3"/>
  <c r="J408" i="3"/>
  <c r="U407" i="3"/>
  <c r="T407" i="3"/>
  <c r="S407" i="3"/>
  <c r="Q407" i="3"/>
  <c r="O407" i="3"/>
  <c r="M407" i="3"/>
  <c r="J407" i="3"/>
  <c r="T406" i="3"/>
  <c r="U406" i="3" s="1"/>
  <c r="S406" i="3"/>
  <c r="Q406" i="3"/>
  <c r="O406" i="3"/>
  <c r="M406" i="3"/>
  <c r="J406" i="3"/>
  <c r="T405" i="3"/>
  <c r="U405" i="3" s="1"/>
  <c r="S405" i="3"/>
  <c r="Q405" i="3"/>
  <c r="O405" i="3"/>
  <c r="M405" i="3"/>
  <c r="J405" i="3"/>
  <c r="U404" i="3"/>
  <c r="T404" i="3"/>
  <c r="S404" i="3"/>
  <c r="Q404" i="3"/>
  <c r="O404" i="3"/>
  <c r="M404" i="3"/>
  <c r="J404" i="3"/>
  <c r="T403" i="3"/>
  <c r="U403" i="3" s="1"/>
  <c r="S403" i="3"/>
  <c r="Q403" i="3"/>
  <c r="O403" i="3"/>
  <c r="M403" i="3"/>
  <c r="J403" i="3"/>
  <c r="T402" i="3"/>
  <c r="U402" i="3" s="1"/>
  <c r="S402" i="3"/>
  <c r="Q402" i="3"/>
  <c r="O402" i="3"/>
  <c r="M402" i="3"/>
  <c r="J402" i="3"/>
  <c r="T401" i="3"/>
  <c r="U401" i="3" s="1"/>
  <c r="S401" i="3"/>
  <c r="Q401" i="3"/>
  <c r="O401" i="3"/>
  <c r="M401" i="3"/>
  <c r="J401" i="3"/>
  <c r="U400" i="3"/>
  <c r="T400" i="3"/>
  <c r="S400" i="3"/>
  <c r="Q400" i="3"/>
  <c r="O400" i="3"/>
  <c r="M400" i="3"/>
  <c r="J400" i="3"/>
  <c r="U399" i="3"/>
  <c r="T399" i="3"/>
  <c r="S399" i="3"/>
  <c r="Q399" i="3"/>
  <c r="O399" i="3"/>
  <c r="M399" i="3"/>
  <c r="J399" i="3"/>
  <c r="T398" i="3"/>
  <c r="U398" i="3" s="1"/>
  <c r="S398" i="3"/>
  <c r="Q398" i="3"/>
  <c r="O398" i="3"/>
  <c r="M398" i="3"/>
  <c r="J398" i="3"/>
  <c r="T397" i="3"/>
  <c r="U397" i="3" s="1"/>
  <c r="S397" i="3"/>
  <c r="Q397" i="3"/>
  <c r="O397" i="3"/>
  <c r="M397" i="3"/>
  <c r="J397" i="3"/>
  <c r="U396" i="3"/>
  <c r="T396" i="3"/>
  <c r="S396" i="3"/>
  <c r="Q396" i="3"/>
  <c r="O396" i="3"/>
  <c r="M396" i="3"/>
  <c r="J396" i="3"/>
  <c r="T395" i="3"/>
  <c r="U395" i="3" s="1"/>
  <c r="S395" i="3"/>
  <c r="Q395" i="3"/>
  <c r="O395" i="3"/>
  <c r="M395" i="3"/>
  <c r="J395" i="3"/>
  <c r="U394" i="3"/>
  <c r="T394" i="3"/>
  <c r="S394" i="3"/>
  <c r="Q394" i="3"/>
  <c r="O394" i="3"/>
  <c r="M394" i="3"/>
  <c r="J394" i="3"/>
  <c r="T393" i="3"/>
  <c r="U393" i="3" s="1"/>
  <c r="S393" i="3"/>
  <c r="Q393" i="3"/>
  <c r="O393" i="3"/>
  <c r="M393" i="3"/>
  <c r="J393" i="3"/>
  <c r="U392" i="3"/>
  <c r="T392" i="3"/>
  <c r="S392" i="3"/>
  <c r="Q392" i="3"/>
  <c r="O392" i="3"/>
  <c r="M392" i="3"/>
  <c r="J392" i="3"/>
  <c r="U391" i="3"/>
  <c r="T391" i="3"/>
  <c r="S391" i="3"/>
  <c r="Q391" i="3"/>
  <c r="O391" i="3"/>
  <c r="M391" i="3"/>
  <c r="J391" i="3"/>
  <c r="T390" i="3"/>
  <c r="U390" i="3" s="1"/>
  <c r="S390" i="3"/>
  <c r="Q390" i="3"/>
  <c r="O390" i="3"/>
  <c r="M390" i="3"/>
  <c r="J390" i="3"/>
  <c r="T389" i="3"/>
  <c r="U389" i="3" s="1"/>
  <c r="S389" i="3"/>
  <c r="Q389" i="3"/>
  <c r="O389" i="3"/>
  <c r="M389" i="3"/>
  <c r="J389" i="3"/>
  <c r="U388" i="3"/>
  <c r="T388" i="3"/>
  <c r="S388" i="3"/>
  <c r="Q388" i="3"/>
  <c r="O388" i="3"/>
  <c r="M388" i="3"/>
  <c r="J388" i="3"/>
  <c r="T387" i="3"/>
  <c r="U387" i="3" s="1"/>
  <c r="S387" i="3"/>
  <c r="Q387" i="3"/>
  <c r="O387" i="3"/>
  <c r="M387" i="3"/>
  <c r="J387" i="3"/>
  <c r="U386" i="3"/>
  <c r="T386" i="3"/>
  <c r="S386" i="3"/>
  <c r="Q386" i="3"/>
  <c r="O386" i="3"/>
  <c r="M386" i="3"/>
  <c r="J386" i="3"/>
  <c r="T385" i="3"/>
  <c r="U385" i="3" s="1"/>
  <c r="S385" i="3"/>
  <c r="Q385" i="3"/>
  <c r="O385" i="3"/>
  <c r="M385" i="3"/>
  <c r="J385" i="3"/>
  <c r="U384" i="3"/>
  <c r="T384" i="3"/>
  <c r="S384" i="3"/>
  <c r="Q384" i="3"/>
  <c r="O384" i="3"/>
  <c r="M384" i="3"/>
  <c r="J384" i="3"/>
  <c r="U383" i="3"/>
  <c r="T383" i="3"/>
  <c r="S383" i="3"/>
  <c r="Q383" i="3"/>
  <c r="O383" i="3"/>
  <c r="M383" i="3"/>
  <c r="J383" i="3"/>
  <c r="T382" i="3"/>
  <c r="U382" i="3" s="1"/>
  <c r="S382" i="3"/>
  <c r="Q382" i="3"/>
  <c r="O382" i="3"/>
  <c r="M382" i="3"/>
  <c r="J382" i="3"/>
  <c r="T381" i="3"/>
  <c r="U381" i="3" s="1"/>
  <c r="U40" i="2" s="1"/>
  <c r="S381" i="3"/>
  <c r="S40" i="2" s="1"/>
  <c r="Q381" i="3"/>
  <c r="Q40" i="2" s="1"/>
  <c r="O381" i="3"/>
  <c r="O40" i="2" s="1"/>
  <c r="M381" i="3"/>
  <c r="J381" i="3"/>
  <c r="J40" i="2" s="1"/>
  <c r="U380" i="3"/>
  <c r="T380" i="3"/>
  <c r="S380" i="3"/>
  <c r="Q380" i="3"/>
  <c r="O380" i="3"/>
  <c r="M380" i="3"/>
  <c r="J380" i="3"/>
  <c r="T379" i="3"/>
  <c r="U379" i="3" s="1"/>
  <c r="S379" i="3"/>
  <c r="Q379" i="3"/>
  <c r="O379" i="3"/>
  <c r="M379" i="3"/>
  <c r="J379" i="3"/>
  <c r="U378" i="3"/>
  <c r="T378" i="3"/>
  <c r="S378" i="3"/>
  <c r="Q378" i="3"/>
  <c r="O378" i="3"/>
  <c r="M378" i="3"/>
  <c r="J378" i="3"/>
  <c r="T377" i="3"/>
  <c r="U377" i="3" s="1"/>
  <c r="S377" i="3"/>
  <c r="Q377" i="3"/>
  <c r="O377" i="3"/>
  <c r="M377" i="3"/>
  <c r="J377" i="3"/>
  <c r="T376" i="3"/>
  <c r="U376" i="3" s="1"/>
  <c r="S376" i="3"/>
  <c r="Q376" i="3"/>
  <c r="O376" i="3"/>
  <c r="M376" i="3"/>
  <c r="J376" i="3"/>
  <c r="U375" i="3"/>
  <c r="T375" i="3"/>
  <c r="S375" i="3"/>
  <c r="Q375" i="3"/>
  <c r="O375" i="3"/>
  <c r="M375" i="3"/>
  <c r="J375" i="3"/>
  <c r="T374" i="3"/>
  <c r="U374" i="3" s="1"/>
  <c r="S374" i="3"/>
  <c r="Q374" i="3"/>
  <c r="O374" i="3"/>
  <c r="M374" i="3"/>
  <c r="J374" i="3"/>
  <c r="T373" i="3"/>
  <c r="U373" i="3" s="1"/>
  <c r="S373" i="3"/>
  <c r="Q373" i="3"/>
  <c r="O373" i="3"/>
  <c r="M373" i="3"/>
  <c r="J373" i="3"/>
  <c r="U372" i="3"/>
  <c r="T372" i="3"/>
  <c r="S372" i="3"/>
  <c r="Q372" i="3"/>
  <c r="O372" i="3"/>
  <c r="M372" i="3"/>
  <c r="J372" i="3"/>
  <c r="T371" i="3"/>
  <c r="U371" i="3" s="1"/>
  <c r="S371" i="3"/>
  <c r="Q371" i="3"/>
  <c r="O371" i="3"/>
  <c r="M371" i="3"/>
  <c r="J371" i="3"/>
  <c r="U370" i="3"/>
  <c r="T370" i="3"/>
  <c r="S370" i="3"/>
  <c r="Q370" i="3"/>
  <c r="O370" i="3"/>
  <c r="M370" i="3"/>
  <c r="J370" i="3"/>
  <c r="T369" i="3"/>
  <c r="U369" i="3" s="1"/>
  <c r="S369" i="3"/>
  <c r="Q369" i="3"/>
  <c r="O369" i="3"/>
  <c r="M369" i="3"/>
  <c r="J369" i="3"/>
  <c r="U368" i="3"/>
  <c r="T368" i="3"/>
  <c r="S368" i="3"/>
  <c r="Q368" i="3"/>
  <c r="O368" i="3"/>
  <c r="M368" i="3"/>
  <c r="J368" i="3"/>
  <c r="U367" i="3"/>
  <c r="T367" i="3"/>
  <c r="S367" i="3"/>
  <c r="Q367" i="3"/>
  <c r="O367" i="3"/>
  <c r="M367" i="3"/>
  <c r="J367" i="3"/>
  <c r="T366" i="3"/>
  <c r="U366" i="3" s="1"/>
  <c r="S366" i="3"/>
  <c r="Q366" i="3"/>
  <c r="O366" i="3"/>
  <c r="M366" i="3"/>
  <c r="J366" i="3"/>
  <c r="T365" i="3"/>
  <c r="U365" i="3" s="1"/>
  <c r="S365" i="3"/>
  <c r="Q365" i="3"/>
  <c r="O365" i="3"/>
  <c r="M365" i="3"/>
  <c r="J365" i="3"/>
  <c r="U364" i="3"/>
  <c r="T364" i="3"/>
  <c r="S364" i="3"/>
  <c r="Q364" i="3"/>
  <c r="O364" i="3"/>
  <c r="M364" i="3"/>
  <c r="J364" i="3"/>
  <c r="T363" i="3"/>
  <c r="U363" i="3" s="1"/>
  <c r="S363" i="3"/>
  <c r="Q363" i="3"/>
  <c r="O363" i="3"/>
  <c r="M363" i="3"/>
  <c r="J363" i="3"/>
  <c r="U362" i="3"/>
  <c r="T362" i="3"/>
  <c r="S362" i="3"/>
  <c r="Q362" i="3"/>
  <c r="O362" i="3"/>
  <c r="M362" i="3"/>
  <c r="J362" i="3"/>
  <c r="T361" i="3"/>
  <c r="U361" i="3" s="1"/>
  <c r="S361" i="3"/>
  <c r="Q361" i="3"/>
  <c r="O361" i="3"/>
  <c r="M361" i="3"/>
  <c r="J361" i="3"/>
  <c r="U360" i="3"/>
  <c r="T360" i="3"/>
  <c r="S360" i="3"/>
  <c r="Q360" i="3"/>
  <c r="O360" i="3"/>
  <c r="M360" i="3"/>
  <c r="J360" i="3"/>
  <c r="U359" i="3"/>
  <c r="T359" i="3"/>
  <c r="S359" i="3"/>
  <c r="Q359" i="3"/>
  <c r="O359" i="3"/>
  <c r="M359" i="3"/>
  <c r="J359" i="3"/>
  <c r="T358" i="3"/>
  <c r="U358" i="3" s="1"/>
  <c r="S358" i="3"/>
  <c r="Q358" i="3"/>
  <c r="O358" i="3"/>
  <c r="M358" i="3"/>
  <c r="J358" i="3"/>
  <c r="T357" i="3"/>
  <c r="U357" i="3" s="1"/>
  <c r="S357" i="3"/>
  <c r="Q357" i="3"/>
  <c r="O357" i="3"/>
  <c r="M357" i="3"/>
  <c r="J357" i="3"/>
  <c r="U356" i="3"/>
  <c r="T356" i="3"/>
  <c r="S356" i="3"/>
  <c r="Q356" i="3"/>
  <c r="O356" i="3"/>
  <c r="M356" i="3"/>
  <c r="J356" i="3"/>
  <c r="T355" i="3"/>
  <c r="U355" i="3" s="1"/>
  <c r="S355" i="3"/>
  <c r="Q355" i="3"/>
  <c r="O355" i="3"/>
  <c r="M355" i="3"/>
  <c r="J355" i="3"/>
  <c r="U354" i="3"/>
  <c r="T354" i="3"/>
  <c r="S354" i="3"/>
  <c r="Q354" i="3"/>
  <c r="O354" i="3"/>
  <c r="M354" i="3"/>
  <c r="J354" i="3"/>
  <c r="T353" i="3"/>
  <c r="U353" i="3" s="1"/>
  <c r="U37" i="2" s="1"/>
  <c r="S353" i="3"/>
  <c r="S37" i="2" s="1"/>
  <c r="Q353" i="3"/>
  <c r="Q37" i="2" s="1"/>
  <c r="O353" i="3"/>
  <c r="O37" i="2" s="1"/>
  <c r="M353" i="3"/>
  <c r="M37" i="2" s="1"/>
  <c r="J353" i="3"/>
  <c r="J37" i="2" s="1"/>
  <c r="T352" i="3"/>
  <c r="U352" i="3" s="1"/>
  <c r="S352" i="3"/>
  <c r="Q352" i="3"/>
  <c r="O352" i="3"/>
  <c r="M352" i="3"/>
  <c r="J352" i="3"/>
  <c r="U351" i="3"/>
  <c r="T351" i="3"/>
  <c r="S351" i="3"/>
  <c r="Q351" i="3"/>
  <c r="O351" i="3"/>
  <c r="M351" i="3"/>
  <c r="J351" i="3"/>
  <c r="T350" i="3"/>
  <c r="U350" i="3" s="1"/>
  <c r="S350" i="3"/>
  <c r="Q350" i="3"/>
  <c r="O350" i="3"/>
  <c r="M350" i="3"/>
  <c r="J350" i="3"/>
  <c r="T349" i="3"/>
  <c r="U349" i="3" s="1"/>
  <c r="S349" i="3"/>
  <c r="Q349" i="3"/>
  <c r="O349" i="3"/>
  <c r="M349" i="3"/>
  <c r="J349" i="3"/>
  <c r="U348" i="3"/>
  <c r="T348" i="3"/>
  <c r="S348" i="3"/>
  <c r="Q348" i="3"/>
  <c r="O348" i="3"/>
  <c r="M348" i="3"/>
  <c r="J348" i="3"/>
  <c r="T347" i="3"/>
  <c r="U347" i="3" s="1"/>
  <c r="S347" i="3"/>
  <c r="Q347" i="3"/>
  <c r="O347" i="3"/>
  <c r="M347" i="3"/>
  <c r="J347" i="3"/>
  <c r="U346" i="3"/>
  <c r="T346" i="3"/>
  <c r="S346" i="3"/>
  <c r="Q346" i="3"/>
  <c r="O346" i="3"/>
  <c r="M346" i="3"/>
  <c r="J346" i="3"/>
  <c r="T345" i="3"/>
  <c r="U345" i="3" s="1"/>
  <c r="S345" i="3"/>
  <c r="Q345" i="3"/>
  <c r="O345" i="3"/>
  <c r="M345" i="3"/>
  <c r="J345" i="3"/>
  <c r="U344" i="3"/>
  <c r="T344" i="3"/>
  <c r="S344" i="3"/>
  <c r="Q344" i="3"/>
  <c r="O344" i="3"/>
  <c r="M344" i="3"/>
  <c r="J344" i="3"/>
  <c r="U343" i="3"/>
  <c r="T343" i="3"/>
  <c r="S343" i="3"/>
  <c r="Q343" i="3"/>
  <c r="O343" i="3"/>
  <c r="M343" i="3"/>
  <c r="J343" i="3"/>
  <c r="T342" i="3"/>
  <c r="U342" i="3" s="1"/>
  <c r="S342" i="3"/>
  <c r="Q342" i="3"/>
  <c r="O342" i="3"/>
  <c r="M342" i="3"/>
  <c r="J342" i="3"/>
  <c r="T341" i="3"/>
  <c r="U341" i="3" s="1"/>
  <c r="S341" i="3"/>
  <c r="Q341" i="3"/>
  <c r="O341" i="3"/>
  <c r="M341" i="3"/>
  <c r="J341" i="3"/>
  <c r="U340" i="3"/>
  <c r="T340" i="3"/>
  <c r="S340" i="3"/>
  <c r="Q340" i="3"/>
  <c r="O340" i="3"/>
  <c r="M340" i="3"/>
  <c r="J340" i="3"/>
  <c r="T339" i="3"/>
  <c r="U339" i="3" s="1"/>
  <c r="S339" i="3"/>
  <c r="Q339" i="3"/>
  <c r="O339" i="3"/>
  <c r="M339" i="3"/>
  <c r="J339" i="3"/>
  <c r="U338" i="3"/>
  <c r="T338" i="3"/>
  <c r="S338" i="3"/>
  <c r="Q338" i="3"/>
  <c r="O338" i="3"/>
  <c r="M338" i="3"/>
  <c r="J338" i="3"/>
  <c r="T337" i="3"/>
  <c r="U337" i="3" s="1"/>
  <c r="S337" i="3"/>
  <c r="Q337" i="3"/>
  <c r="O337" i="3"/>
  <c r="M337" i="3"/>
  <c r="J337" i="3"/>
  <c r="U336" i="3"/>
  <c r="T336" i="3"/>
  <c r="S336" i="3"/>
  <c r="Q336" i="3"/>
  <c r="O336" i="3"/>
  <c r="M336" i="3"/>
  <c r="J336" i="3"/>
  <c r="U335" i="3"/>
  <c r="T335" i="3"/>
  <c r="S335" i="3"/>
  <c r="Q335" i="3"/>
  <c r="O335" i="3"/>
  <c r="M335" i="3"/>
  <c r="J335" i="3"/>
  <c r="T334" i="3"/>
  <c r="U334" i="3" s="1"/>
  <c r="S334" i="3"/>
  <c r="Q334" i="3"/>
  <c r="O334" i="3"/>
  <c r="M334" i="3"/>
  <c r="J334" i="3"/>
  <c r="T333" i="3"/>
  <c r="U333" i="3" s="1"/>
  <c r="S333" i="3"/>
  <c r="Q333" i="3"/>
  <c r="O333" i="3"/>
  <c r="M333" i="3"/>
  <c r="J333" i="3"/>
  <c r="U332" i="3"/>
  <c r="T332" i="3"/>
  <c r="S332" i="3"/>
  <c r="Q332" i="3"/>
  <c r="O332" i="3"/>
  <c r="M332" i="3"/>
  <c r="J332" i="3"/>
  <c r="T331" i="3"/>
  <c r="U331" i="3" s="1"/>
  <c r="S331" i="3"/>
  <c r="Q331" i="3"/>
  <c r="O331" i="3"/>
  <c r="M331" i="3"/>
  <c r="J331" i="3"/>
  <c r="U330" i="3"/>
  <c r="T330" i="3"/>
  <c r="S330" i="3"/>
  <c r="Q330" i="3"/>
  <c r="O330" i="3"/>
  <c r="M330" i="3"/>
  <c r="J330" i="3"/>
  <c r="T329" i="3"/>
  <c r="U329" i="3" s="1"/>
  <c r="S329" i="3"/>
  <c r="Q329" i="3"/>
  <c r="O329" i="3"/>
  <c r="M329" i="3"/>
  <c r="J329" i="3"/>
  <c r="U328" i="3"/>
  <c r="T328" i="3"/>
  <c r="S328" i="3"/>
  <c r="Q328" i="3"/>
  <c r="O328" i="3"/>
  <c r="M328" i="3"/>
  <c r="J328" i="3"/>
  <c r="U327" i="3"/>
  <c r="T327" i="3"/>
  <c r="S327" i="3"/>
  <c r="Q327" i="3"/>
  <c r="O327" i="3"/>
  <c r="M327" i="3"/>
  <c r="J327" i="3"/>
  <c r="T326" i="3"/>
  <c r="U326" i="3" s="1"/>
  <c r="S326" i="3"/>
  <c r="Q326" i="3"/>
  <c r="O326" i="3"/>
  <c r="M326" i="3"/>
  <c r="J326" i="3"/>
  <c r="T325" i="3"/>
  <c r="U325" i="3" s="1"/>
  <c r="S325" i="3"/>
  <c r="Q325" i="3"/>
  <c r="O325" i="3"/>
  <c r="M325" i="3"/>
  <c r="J325" i="3"/>
  <c r="U324" i="3"/>
  <c r="T324" i="3"/>
  <c r="S324" i="3"/>
  <c r="Q324" i="3"/>
  <c r="O324" i="3"/>
  <c r="M324" i="3"/>
  <c r="J324" i="3"/>
  <c r="T323" i="3"/>
  <c r="U323" i="3" s="1"/>
  <c r="S323" i="3"/>
  <c r="Q323" i="3"/>
  <c r="O323" i="3"/>
  <c r="M323" i="3"/>
  <c r="J323" i="3"/>
  <c r="U322" i="3"/>
  <c r="T322" i="3"/>
  <c r="S322" i="3"/>
  <c r="Q322" i="3"/>
  <c r="O322" i="3"/>
  <c r="M322" i="3"/>
  <c r="J322" i="3"/>
  <c r="T321" i="3"/>
  <c r="U321" i="3" s="1"/>
  <c r="S321" i="3"/>
  <c r="Q321" i="3"/>
  <c r="O321" i="3"/>
  <c r="M321" i="3"/>
  <c r="J321" i="3"/>
  <c r="U320" i="3"/>
  <c r="T320" i="3"/>
  <c r="S320" i="3"/>
  <c r="Q320" i="3"/>
  <c r="O320" i="3"/>
  <c r="M320" i="3"/>
  <c r="J320" i="3"/>
  <c r="U319" i="3"/>
  <c r="T319" i="3"/>
  <c r="S319" i="3"/>
  <c r="Q319" i="3"/>
  <c r="O319" i="3"/>
  <c r="M319" i="3"/>
  <c r="J319" i="3"/>
  <c r="T318" i="3"/>
  <c r="U318" i="3" s="1"/>
  <c r="S318" i="3"/>
  <c r="Q318" i="3"/>
  <c r="O318" i="3"/>
  <c r="M318" i="3"/>
  <c r="J318" i="3"/>
  <c r="T317" i="3"/>
  <c r="U317" i="3" s="1"/>
  <c r="S317" i="3"/>
  <c r="Q317" i="3"/>
  <c r="O317" i="3"/>
  <c r="M317" i="3"/>
  <c r="J317" i="3"/>
  <c r="U316" i="3"/>
  <c r="T316" i="3"/>
  <c r="S316" i="3"/>
  <c r="Q316" i="3"/>
  <c r="O316" i="3"/>
  <c r="M316" i="3"/>
  <c r="J316" i="3"/>
  <c r="T315" i="3"/>
  <c r="U315" i="3" s="1"/>
  <c r="S315" i="3"/>
  <c r="Q315" i="3"/>
  <c r="O315" i="3"/>
  <c r="M315" i="3"/>
  <c r="J315" i="3"/>
  <c r="U314" i="3"/>
  <c r="T314" i="3"/>
  <c r="S314" i="3"/>
  <c r="Q314" i="3"/>
  <c r="O314" i="3"/>
  <c r="M314" i="3"/>
  <c r="J314" i="3"/>
  <c r="T313" i="3"/>
  <c r="U313" i="3" s="1"/>
  <c r="S313" i="3"/>
  <c r="Q313" i="3"/>
  <c r="O313" i="3"/>
  <c r="M313" i="3"/>
  <c r="J313" i="3"/>
  <c r="U312" i="3"/>
  <c r="T312" i="3"/>
  <c r="S312" i="3"/>
  <c r="Q312" i="3"/>
  <c r="O312" i="3"/>
  <c r="M312" i="3"/>
  <c r="J312" i="3"/>
  <c r="U311" i="3"/>
  <c r="T311" i="3"/>
  <c r="S311" i="3"/>
  <c r="Q311" i="3"/>
  <c r="O311" i="3"/>
  <c r="M311" i="3"/>
  <c r="J311" i="3"/>
  <c r="T310" i="3"/>
  <c r="U310" i="3" s="1"/>
  <c r="S310" i="3"/>
  <c r="Q310" i="3"/>
  <c r="O310" i="3"/>
  <c r="M310" i="3"/>
  <c r="J310" i="3"/>
  <c r="T309" i="3"/>
  <c r="U309" i="3" s="1"/>
  <c r="S309" i="3"/>
  <c r="Q309" i="3"/>
  <c r="O309" i="3"/>
  <c r="M309" i="3"/>
  <c r="J309" i="3"/>
  <c r="U308" i="3"/>
  <c r="T308" i="3"/>
  <c r="S308" i="3"/>
  <c r="Q308" i="3"/>
  <c r="O308" i="3"/>
  <c r="M308" i="3"/>
  <c r="J308" i="3"/>
  <c r="T307" i="3"/>
  <c r="U307" i="3" s="1"/>
  <c r="S307" i="3"/>
  <c r="Q307" i="3"/>
  <c r="O307" i="3"/>
  <c r="M307" i="3"/>
  <c r="J307" i="3"/>
  <c r="U306" i="3"/>
  <c r="T306" i="3"/>
  <c r="S306" i="3"/>
  <c r="Q306" i="3"/>
  <c r="O306" i="3"/>
  <c r="M306" i="3"/>
  <c r="J306" i="3"/>
  <c r="T305" i="3"/>
  <c r="U305" i="3" s="1"/>
  <c r="S305" i="3"/>
  <c r="Q305" i="3"/>
  <c r="O305" i="3"/>
  <c r="M305" i="3"/>
  <c r="J305" i="3"/>
  <c r="U304" i="3"/>
  <c r="T304" i="3"/>
  <c r="S304" i="3"/>
  <c r="Q304" i="3"/>
  <c r="O304" i="3"/>
  <c r="M304" i="3"/>
  <c r="J304" i="3"/>
  <c r="U303" i="3"/>
  <c r="T303" i="3"/>
  <c r="S303" i="3"/>
  <c r="Q303" i="3"/>
  <c r="O303" i="3"/>
  <c r="M303" i="3"/>
  <c r="J303" i="3"/>
  <c r="T302" i="3"/>
  <c r="U302" i="3" s="1"/>
  <c r="S302" i="3"/>
  <c r="Q302" i="3"/>
  <c r="O302" i="3"/>
  <c r="M302" i="3"/>
  <c r="J302" i="3"/>
  <c r="T301" i="3"/>
  <c r="U301" i="3" s="1"/>
  <c r="S301" i="3"/>
  <c r="Q301" i="3"/>
  <c r="O301" i="3"/>
  <c r="M301" i="3"/>
  <c r="J301" i="3"/>
  <c r="U300" i="3"/>
  <c r="T300" i="3"/>
  <c r="S300" i="3"/>
  <c r="Q300" i="3"/>
  <c r="O300" i="3"/>
  <c r="M300" i="3"/>
  <c r="J300" i="3"/>
  <c r="T299" i="3"/>
  <c r="U299" i="3" s="1"/>
  <c r="S299" i="3"/>
  <c r="Q299" i="3"/>
  <c r="O299" i="3"/>
  <c r="M299" i="3"/>
  <c r="J299" i="3"/>
  <c r="U298" i="3"/>
  <c r="T298" i="3"/>
  <c r="S298" i="3"/>
  <c r="Q298" i="3"/>
  <c r="O298" i="3"/>
  <c r="M298" i="3"/>
  <c r="J298" i="3"/>
  <c r="T297" i="3"/>
  <c r="U297" i="3" s="1"/>
  <c r="S297" i="3"/>
  <c r="Q297" i="3"/>
  <c r="O297" i="3"/>
  <c r="M297" i="3"/>
  <c r="J297" i="3"/>
  <c r="U296" i="3"/>
  <c r="T296" i="3"/>
  <c r="S296" i="3"/>
  <c r="Q296" i="3"/>
  <c r="O296" i="3"/>
  <c r="M296" i="3"/>
  <c r="J296" i="3"/>
  <c r="U295" i="3"/>
  <c r="T295" i="3"/>
  <c r="S295" i="3"/>
  <c r="Q295" i="3"/>
  <c r="O295" i="3"/>
  <c r="M295" i="3"/>
  <c r="J295" i="3"/>
  <c r="T294" i="3"/>
  <c r="U294" i="3" s="1"/>
  <c r="S294" i="3"/>
  <c r="Q294" i="3"/>
  <c r="O294" i="3"/>
  <c r="M294" i="3"/>
  <c r="J294" i="3"/>
  <c r="T293" i="3"/>
  <c r="U293" i="3" s="1"/>
  <c r="S293" i="3"/>
  <c r="Q293" i="3"/>
  <c r="O293" i="3"/>
  <c r="M293" i="3"/>
  <c r="J293" i="3"/>
  <c r="T292" i="3"/>
  <c r="U292" i="3" s="1"/>
  <c r="S292" i="3"/>
  <c r="Q292" i="3"/>
  <c r="O292" i="3"/>
  <c r="M292" i="3"/>
  <c r="J292" i="3"/>
  <c r="T291" i="3"/>
  <c r="U291" i="3" s="1"/>
  <c r="S291" i="3"/>
  <c r="Q291" i="3"/>
  <c r="O291" i="3"/>
  <c r="M291" i="3"/>
  <c r="J291" i="3"/>
  <c r="U290" i="3"/>
  <c r="T290" i="3"/>
  <c r="S290" i="3"/>
  <c r="Q290" i="3"/>
  <c r="O290" i="3"/>
  <c r="M290" i="3"/>
  <c r="J290" i="3"/>
  <c r="T289" i="3"/>
  <c r="U289" i="3" s="1"/>
  <c r="S289" i="3"/>
  <c r="Q289" i="3"/>
  <c r="O289" i="3"/>
  <c r="M289" i="3"/>
  <c r="J289" i="3"/>
  <c r="U288" i="3"/>
  <c r="T288" i="3"/>
  <c r="S288" i="3"/>
  <c r="Q288" i="3"/>
  <c r="O288" i="3"/>
  <c r="M288" i="3"/>
  <c r="J288" i="3"/>
  <c r="U287" i="3"/>
  <c r="T287" i="3"/>
  <c r="S287" i="3"/>
  <c r="Q287" i="3"/>
  <c r="O287" i="3"/>
  <c r="M287" i="3"/>
  <c r="J287" i="3"/>
  <c r="T286" i="3"/>
  <c r="U286" i="3" s="1"/>
  <c r="S286" i="3"/>
  <c r="Q286" i="3"/>
  <c r="O286" i="3"/>
  <c r="M286" i="3"/>
  <c r="J286" i="3"/>
  <c r="T285" i="3"/>
  <c r="U285" i="3" s="1"/>
  <c r="S285" i="3"/>
  <c r="Q285" i="3"/>
  <c r="O285" i="3"/>
  <c r="M285" i="3"/>
  <c r="J285" i="3"/>
  <c r="U284" i="3"/>
  <c r="T284" i="3"/>
  <c r="S284" i="3"/>
  <c r="Q284" i="3"/>
  <c r="O284" i="3"/>
  <c r="M284" i="3"/>
  <c r="J284" i="3"/>
  <c r="T283" i="3"/>
  <c r="U283" i="3" s="1"/>
  <c r="S283" i="3"/>
  <c r="Q283" i="3"/>
  <c r="O283" i="3"/>
  <c r="M283" i="3"/>
  <c r="J283" i="3"/>
  <c r="U282" i="3"/>
  <c r="T282" i="3"/>
  <c r="S282" i="3"/>
  <c r="Q282" i="3"/>
  <c r="O282" i="3"/>
  <c r="M282" i="3"/>
  <c r="J282" i="3"/>
  <c r="T281" i="3"/>
  <c r="U281" i="3" s="1"/>
  <c r="S281" i="3"/>
  <c r="Q281" i="3"/>
  <c r="O281" i="3"/>
  <c r="M281" i="3"/>
  <c r="J281" i="3"/>
  <c r="U280" i="3"/>
  <c r="T280" i="3"/>
  <c r="S280" i="3"/>
  <c r="Q280" i="3"/>
  <c r="O280" i="3"/>
  <c r="M280" i="3"/>
  <c r="J280" i="3"/>
  <c r="U279" i="3"/>
  <c r="T279" i="3"/>
  <c r="S279" i="3"/>
  <c r="Q279" i="3"/>
  <c r="O279" i="3"/>
  <c r="M279" i="3"/>
  <c r="J279" i="3"/>
  <c r="T278" i="3"/>
  <c r="U278" i="3" s="1"/>
  <c r="S278" i="3"/>
  <c r="Q278" i="3"/>
  <c r="O278" i="3"/>
  <c r="M278" i="3"/>
  <c r="J278" i="3"/>
  <c r="T277" i="3"/>
  <c r="U277" i="3" s="1"/>
  <c r="S277" i="3"/>
  <c r="Q277" i="3"/>
  <c r="O277" i="3"/>
  <c r="M277" i="3"/>
  <c r="J277" i="3"/>
  <c r="U276" i="3"/>
  <c r="T276" i="3"/>
  <c r="S276" i="3"/>
  <c r="Q276" i="3"/>
  <c r="O276" i="3"/>
  <c r="M276" i="3"/>
  <c r="J276" i="3"/>
  <c r="T275" i="3"/>
  <c r="U275" i="3" s="1"/>
  <c r="S275" i="3"/>
  <c r="Q275" i="3"/>
  <c r="O275" i="3"/>
  <c r="M275" i="3"/>
  <c r="J275" i="3"/>
  <c r="U274" i="3"/>
  <c r="T274" i="3"/>
  <c r="S274" i="3"/>
  <c r="Q274" i="3"/>
  <c r="O274" i="3"/>
  <c r="M274" i="3"/>
  <c r="J274" i="3"/>
  <c r="T273" i="3"/>
  <c r="U273" i="3" s="1"/>
  <c r="S273" i="3"/>
  <c r="Q273" i="3"/>
  <c r="O273" i="3"/>
  <c r="M273" i="3"/>
  <c r="J273" i="3"/>
  <c r="U272" i="3"/>
  <c r="T272" i="3"/>
  <c r="S272" i="3"/>
  <c r="Q272" i="3"/>
  <c r="O272" i="3"/>
  <c r="M272" i="3"/>
  <c r="J272" i="3"/>
  <c r="U271" i="3"/>
  <c r="T271" i="3"/>
  <c r="S271" i="3"/>
  <c r="Q271" i="3"/>
  <c r="O271" i="3"/>
  <c r="M271" i="3"/>
  <c r="J271" i="3"/>
  <c r="T270" i="3"/>
  <c r="U270" i="3" s="1"/>
  <c r="S270" i="3"/>
  <c r="Q270" i="3"/>
  <c r="O270" i="3"/>
  <c r="M270" i="3"/>
  <c r="J270" i="3"/>
  <c r="T269" i="3"/>
  <c r="U269" i="3" s="1"/>
  <c r="S269" i="3"/>
  <c r="Q269" i="3"/>
  <c r="O269" i="3"/>
  <c r="M269" i="3"/>
  <c r="J269" i="3"/>
  <c r="U268" i="3"/>
  <c r="T268" i="3"/>
  <c r="S268" i="3"/>
  <c r="Q268" i="3"/>
  <c r="O268" i="3"/>
  <c r="M268" i="3"/>
  <c r="J268" i="3"/>
  <c r="T267" i="3"/>
  <c r="U267" i="3" s="1"/>
  <c r="S267" i="3"/>
  <c r="Q267" i="3"/>
  <c r="O267" i="3"/>
  <c r="M267" i="3"/>
  <c r="J267" i="3"/>
  <c r="U266" i="3"/>
  <c r="T266" i="3"/>
  <c r="S266" i="3"/>
  <c r="Q266" i="3"/>
  <c r="O266" i="3"/>
  <c r="M266" i="3"/>
  <c r="J266" i="3"/>
  <c r="T265" i="3"/>
  <c r="U265" i="3" s="1"/>
  <c r="S265" i="3"/>
  <c r="Q265" i="3"/>
  <c r="O265" i="3"/>
  <c r="M265" i="3"/>
  <c r="J265" i="3"/>
  <c r="T264" i="3"/>
  <c r="U264" i="3" s="1"/>
  <c r="U35" i="2" s="1"/>
  <c r="S264" i="3"/>
  <c r="S35" i="2" s="1"/>
  <c r="Q264" i="3"/>
  <c r="Q35" i="2" s="1"/>
  <c r="O264" i="3"/>
  <c r="O35" i="2" s="1"/>
  <c r="M264" i="3"/>
  <c r="M35" i="2" s="1"/>
  <c r="J264" i="3"/>
  <c r="J35" i="2" s="1"/>
  <c r="T263" i="3"/>
  <c r="T34" i="2" s="1"/>
  <c r="S263" i="3"/>
  <c r="S34" i="2" s="1"/>
  <c r="Q263" i="3"/>
  <c r="Q34" i="2" s="1"/>
  <c r="O263" i="3"/>
  <c r="O34" i="2" s="1"/>
  <c r="M263" i="3"/>
  <c r="M34" i="2" s="1"/>
  <c r="J263" i="3"/>
  <c r="J34" i="2" s="1"/>
  <c r="T262" i="3"/>
  <c r="U262" i="3" s="1"/>
  <c r="S262" i="3"/>
  <c r="Q262" i="3"/>
  <c r="O262" i="3"/>
  <c r="M262" i="3"/>
  <c r="J262" i="3"/>
  <c r="T261" i="3"/>
  <c r="U261" i="3" s="1"/>
  <c r="S261" i="3"/>
  <c r="Q261" i="3"/>
  <c r="O261" i="3"/>
  <c r="M261" i="3"/>
  <c r="J261" i="3"/>
  <c r="U260" i="3"/>
  <c r="T260" i="3"/>
  <c r="S260" i="3"/>
  <c r="Q260" i="3"/>
  <c r="O260" i="3"/>
  <c r="M260" i="3"/>
  <c r="J260" i="3"/>
  <c r="T259" i="3"/>
  <c r="U259" i="3" s="1"/>
  <c r="S259" i="3"/>
  <c r="Q259" i="3"/>
  <c r="O259" i="3"/>
  <c r="M259" i="3"/>
  <c r="J259" i="3"/>
  <c r="T258" i="3"/>
  <c r="U258" i="3" s="1"/>
  <c r="S258" i="3"/>
  <c r="Q258" i="3"/>
  <c r="O258" i="3"/>
  <c r="M258" i="3"/>
  <c r="J258" i="3"/>
  <c r="T257" i="3"/>
  <c r="U257" i="3" s="1"/>
  <c r="S257" i="3"/>
  <c r="Q257" i="3"/>
  <c r="O257" i="3"/>
  <c r="M257" i="3"/>
  <c r="J257" i="3"/>
  <c r="U256" i="3"/>
  <c r="T256" i="3"/>
  <c r="S256" i="3"/>
  <c r="Q256" i="3"/>
  <c r="O256" i="3"/>
  <c r="M256" i="3"/>
  <c r="J256" i="3"/>
  <c r="U255" i="3"/>
  <c r="T255" i="3"/>
  <c r="S255" i="3"/>
  <c r="Q255" i="3"/>
  <c r="O255" i="3"/>
  <c r="M255" i="3"/>
  <c r="J255" i="3"/>
  <c r="T254" i="3"/>
  <c r="U254" i="3" s="1"/>
  <c r="U33" i="2" s="1"/>
  <c r="S254" i="3"/>
  <c r="S33" i="2" s="1"/>
  <c r="Q254" i="3"/>
  <c r="Q33" i="2" s="1"/>
  <c r="O254" i="3"/>
  <c r="M254" i="3"/>
  <c r="M33" i="2" s="1"/>
  <c r="J254" i="3"/>
  <c r="J33" i="2" s="1"/>
  <c r="T253" i="3"/>
  <c r="U253" i="3" s="1"/>
  <c r="S253" i="3"/>
  <c r="Q253" i="3"/>
  <c r="O253" i="3"/>
  <c r="M253" i="3"/>
  <c r="J253" i="3"/>
  <c r="U252" i="3"/>
  <c r="T252" i="3"/>
  <c r="S252" i="3"/>
  <c r="Q252" i="3"/>
  <c r="O252" i="3"/>
  <c r="M252" i="3"/>
  <c r="J252" i="3"/>
  <c r="T251" i="3"/>
  <c r="U251" i="3" s="1"/>
  <c r="S251" i="3"/>
  <c r="Q251" i="3"/>
  <c r="O251" i="3"/>
  <c r="M251" i="3"/>
  <c r="J251" i="3"/>
  <c r="U250" i="3"/>
  <c r="T250" i="3"/>
  <c r="S250" i="3"/>
  <c r="Q250" i="3"/>
  <c r="O250" i="3"/>
  <c r="M250" i="3"/>
  <c r="J250" i="3"/>
  <c r="T249" i="3"/>
  <c r="U249" i="3" s="1"/>
  <c r="S249" i="3"/>
  <c r="Q249" i="3"/>
  <c r="O249" i="3"/>
  <c r="M249" i="3"/>
  <c r="J249" i="3"/>
  <c r="T248" i="3"/>
  <c r="T31" i="2" s="1"/>
  <c r="S248" i="3"/>
  <c r="S31" i="2" s="1"/>
  <c r="Q248" i="3"/>
  <c r="Q31" i="2" s="1"/>
  <c r="O248" i="3"/>
  <c r="O31" i="2" s="1"/>
  <c r="M248" i="3"/>
  <c r="M31" i="2" s="1"/>
  <c r="J248" i="3"/>
  <c r="J31" i="2" s="1"/>
  <c r="T247" i="3"/>
  <c r="U247" i="3" s="1"/>
  <c r="S247" i="3"/>
  <c r="Q247" i="3"/>
  <c r="O247" i="3"/>
  <c r="M247" i="3"/>
  <c r="J247" i="3"/>
  <c r="T246" i="3"/>
  <c r="U246" i="3" s="1"/>
  <c r="S246" i="3"/>
  <c r="Q246" i="3"/>
  <c r="O246" i="3"/>
  <c r="M246" i="3"/>
  <c r="J246" i="3"/>
  <c r="T245" i="3"/>
  <c r="U245" i="3" s="1"/>
  <c r="S245" i="3"/>
  <c r="Q245" i="3"/>
  <c r="O245" i="3"/>
  <c r="M245" i="3"/>
  <c r="J245" i="3"/>
  <c r="U244" i="3"/>
  <c r="T244" i="3"/>
  <c r="S244" i="3"/>
  <c r="Q244" i="3"/>
  <c r="O244" i="3"/>
  <c r="M244" i="3"/>
  <c r="J244" i="3"/>
  <c r="T243" i="3"/>
  <c r="U243" i="3" s="1"/>
  <c r="S243" i="3"/>
  <c r="Q243" i="3"/>
  <c r="O243" i="3"/>
  <c r="M243" i="3"/>
  <c r="J243" i="3"/>
  <c r="U242" i="3"/>
  <c r="T242" i="3"/>
  <c r="S242" i="3"/>
  <c r="Q242" i="3"/>
  <c r="O242" i="3"/>
  <c r="M242" i="3"/>
  <c r="J242" i="3"/>
  <c r="T241" i="3"/>
  <c r="U241" i="3" s="1"/>
  <c r="S241" i="3"/>
  <c r="Q241" i="3"/>
  <c r="O241" i="3"/>
  <c r="M241" i="3"/>
  <c r="J241" i="3"/>
  <c r="U240" i="3"/>
  <c r="T240" i="3"/>
  <c r="S240" i="3"/>
  <c r="Q240" i="3"/>
  <c r="O240" i="3"/>
  <c r="M240" i="3"/>
  <c r="J240" i="3"/>
  <c r="U239" i="3"/>
  <c r="T239" i="3"/>
  <c r="S239" i="3"/>
  <c r="Q239" i="3"/>
  <c r="O239" i="3"/>
  <c r="M239" i="3"/>
  <c r="J239" i="3"/>
  <c r="T238" i="3"/>
  <c r="U238" i="3" s="1"/>
  <c r="S238" i="3"/>
  <c r="Q238" i="3"/>
  <c r="O238" i="3"/>
  <c r="M238" i="3"/>
  <c r="J238" i="3"/>
  <c r="T237" i="3"/>
  <c r="U237" i="3" s="1"/>
  <c r="S237" i="3"/>
  <c r="Q237" i="3"/>
  <c r="O237" i="3"/>
  <c r="M237" i="3"/>
  <c r="J237" i="3"/>
  <c r="U236" i="3"/>
  <c r="T236" i="3"/>
  <c r="S236" i="3"/>
  <c r="Q236" i="3"/>
  <c r="O236" i="3"/>
  <c r="M236" i="3"/>
  <c r="J236" i="3"/>
  <c r="T235" i="3"/>
  <c r="U235" i="3" s="1"/>
  <c r="S235" i="3"/>
  <c r="Q235" i="3"/>
  <c r="O235" i="3"/>
  <c r="M235" i="3"/>
  <c r="J235" i="3"/>
  <c r="U234" i="3"/>
  <c r="T234" i="3"/>
  <c r="S234" i="3"/>
  <c r="Q234" i="3"/>
  <c r="O234" i="3"/>
  <c r="M234" i="3"/>
  <c r="J234" i="3"/>
  <c r="T233" i="3"/>
  <c r="U233" i="3" s="1"/>
  <c r="S233" i="3"/>
  <c r="Q233" i="3"/>
  <c r="O233" i="3"/>
  <c r="M233" i="3"/>
  <c r="J233" i="3"/>
  <c r="U232" i="3"/>
  <c r="T232" i="3"/>
  <c r="S232" i="3"/>
  <c r="Q232" i="3"/>
  <c r="O232" i="3"/>
  <c r="M232" i="3"/>
  <c r="J232" i="3"/>
  <c r="U231" i="3"/>
  <c r="T231" i="3"/>
  <c r="S231" i="3"/>
  <c r="Q231" i="3"/>
  <c r="O231" i="3"/>
  <c r="M231" i="3"/>
  <c r="J231" i="3"/>
  <c r="T230" i="3"/>
  <c r="U230" i="3" s="1"/>
  <c r="S230" i="3"/>
  <c r="Q230" i="3"/>
  <c r="O230" i="3"/>
  <c r="M230" i="3"/>
  <c r="J230" i="3"/>
  <c r="T229" i="3"/>
  <c r="U229" i="3" s="1"/>
  <c r="S229" i="3"/>
  <c r="Q229" i="3"/>
  <c r="O229" i="3"/>
  <c r="M229" i="3"/>
  <c r="J229" i="3"/>
  <c r="U228" i="3"/>
  <c r="T228" i="3"/>
  <c r="S228" i="3"/>
  <c r="Q228" i="3"/>
  <c r="O228" i="3"/>
  <c r="M228" i="3"/>
  <c r="J228" i="3"/>
  <c r="T227" i="3"/>
  <c r="U227" i="3" s="1"/>
  <c r="S227" i="3"/>
  <c r="Q227" i="3"/>
  <c r="O227" i="3"/>
  <c r="M227" i="3"/>
  <c r="J227" i="3"/>
  <c r="U226" i="3"/>
  <c r="T226" i="3"/>
  <c r="S226" i="3"/>
  <c r="Q226" i="3"/>
  <c r="O226" i="3"/>
  <c r="M226" i="3"/>
  <c r="J226" i="3"/>
  <c r="T225" i="3"/>
  <c r="U225" i="3" s="1"/>
  <c r="S225" i="3"/>
  <c r="Q225" i="3"/>
  <c r="O225" i="3"/>
  <c r="M225" i="3"/>
  <c r="J225" i="3"/>
  <c r="U224" i="3"/>
  <c r="T224" i="3"/>
  <c r="S224" i="3"/>
  <c r="Q224" i="3"/>
  <c r="O224" i="3"/>
  <c r="M224" i="3"/>
  <c r="J224" i="3"/>
  <c r="U223" i="3"/>
  <c r="T223" i="3"/>
  <c r="S223" i="3"/>
  <c r="Q223" i="3"/>
  <c r="O223" i="3"/>
  <c r="M223" i="3"/>
  <c r="J223" i="3"/>
  <c r="T222" i="3"/>
  <c r="U222" i="3" s="1"/>
  <c r="S222" i="3"/>
  <c r="Q222" i="3"/>
  <c r="O222" i="3"/>
  <c r="M222" i="3"/>
  <c r="J222" i="3"/>
  <c r="T221" i="3"/>
  <c r="U221" i="3" s="1"/>
  <c r="S221" i="3"/>
  <c r="Q221" i="3"/>
  <c r="O221" i="3"/>
  <c r="M221" i="3"/>
  <c r="J221" i="3"/>
  <c r="U220" i="3"/>
  <c r="T220" i="3"/>
  <c r="S220" i="3"/>
  <c r="Q220" i="3"/>
  <c r="O220" i="3"/>
  <c r="M220" i="3"/>
  <c r="J220" i="3"/>
  <c r="T219" i="3"/>
  <c r="U219" i="3" s="1"/>
  <c r="S219" i="3"/>
  <c r="Q219" i="3"/>
  <c r="O219" i="3"/>
  <c r="M219" i="3"/>
  <c r="J219" i="3"/>
  <c r="U218" i="3"/>
  <c r="T218" i="3"/>
  <c r="S218" i="3"/>
  <c r="Q218" i="3"/>
  <c r="O218" i="3"/>
  <c r="M218" i="3"/>
  <c r="J218" i="3"/>
  <c r="T217" i="3"/>
  <c r="U217" i="3" s="1"/>
  <c r="S217" i="3"/>
  <c r="Q217" i="3"/>
  <c r="O217" i="3"/>
  <c r="M217" i="3"/>
  <c r="J217" i="3"/>
  <c r="U216" i="3"/>
  <c r="T216" i="3"/>
  <c r="S216" i="3"/>
  <c r="Q216" i="3"/>
  <c r="O216" i="3"/>
  <c r="M216" i="3"/>
  <c r="J216" i="3"/>
  <c r="U215" i="3"/>
  <c r="T215" i="3"/>
  <c r="S215" i="3"/>
  <c r="Q215" i="3"/>
  <c r="O215" i="3"/>
  <c r="M215" i="3"/>
  <c r="J215" i="3"/>
  <c r="T214" i="3"/>
  <c r="U214" i="3" s="1"/>
  <c r="S214" i="3"/>
  <c r="Q214" i="3"/>
  <c r="O214" i="3"/>
  <c r="M214" i="3"/>
  <c r="J214" i="3"/>
  <c r="T213" i="3"/>
  <c r="U213" i="3" s="1"/>
  <c r="S213" i="3"/>
  <c r="Q213" i="3"/>
  <c r="O213" i="3"/>
  <c r="M213" i="3"/>
  <c r="J213" i="3"/>
  <c r="U212" i="3"/>
  <c r="T212" i="3"/>
  <c r="S212" i="3"/>
  <c r="Q212" i="3"/>
  <c r="O212" i="3"/>
  <c r="M212" i="3"/>
  <c r="J212" i="3"/>
  <c r="T211" i="3"/>
  <c r="U211" i="3" s="1"/>
  <c r="S211" i="3"/>
  <c r="Q211" i="3"/>
  <c r="O211" i="3"/>
  <c r="M211" i="3"/>
  <c r="J211" i="3"/>
  <c r="U210" i="3"/>
  <c r="T210" i="3"/>
  <c r="S210" i="3"/>
  <c r="Q210" i="3"/>
  <c r="O210" i="3"/>
  <c r="M210" i="3"/>
  <c r="J210" i="3"/>
  <c r="T209" i="3"/>
  <c r="U209" i="3" s="1"/>
  <c r="S209" i="3"/>
  <c r="Q209" i="3"/>
  <c r="O209" i="3"/>
  <c r="M209" i="3"/>
  <c r="J209" i="3"/>
  <c r="U208" i="3"/>
  <c r="T208" i="3"/>
  <c r="S208" i="3"/>
  <c r="Q208" i="3"/>
  <c r="O208" i="3"/>
  <c r="M208" i="3"/>
  <c r="J208" i="3"/>
  <c r="U207" i="3"/>
  <c r="T207" i="3"/>
  <c r="S207" i="3"/>
  <c r="Q207" i="3"/>
  <c r="O207" i="3"/>
  <c r="M207" i="3"/>
  <c r="J207" i="3"/>
  <c r="T206" i="3"/>
  <c r="U206" i="3" s="1"/>
  <c r="S206" i="3"/>
  <c r="Q206" i="3"/>
  <c r="O206" i="3"/>
  <c r="M206" i="3"/>
  <c r="J206" i="3"/>
  <c r="T205" i="3"/>
  <c r="U205" i="3" s="1"/>
  <c r="S205" i="3"/>
  <c r="Q205" i="3"/>
  <c r="O205" i="3"/>
  <c r="M205" i="3"/>
  <c r="J205" i="3"/>
  <c r="U204" i="3"/>
  <c r="T204" i="3"/>
  <c r="S204" i="3"/>
  <c r="Q204" i="3"/>
  <c r="O204" i="3"/>
  <c r="M204" i="3"/>
  <c r="J204" i="3"/>
  <c r="T203" i="3"/>
  <c r="U203" i="3" s="1"/>
  <c r="S203" i="3"/>
  <c r="Q203" i="3"/>
  <c r="O203" i="3"/>
  <c r="M203" i="3"/>
  <c r="J203" i="3"/>
  <c r="U202" i="3"/>
  <c r="T202" i="3"/>
  <c r="S202" i="3"/>
  <c r="Q202" i="3"/>
  <c r="O202" i="3"/>
  <c r="M202" i="3"/>
  <c r="J202" i="3"/>
  <c r="T201" i="3"/>
  <c r="U201" i="3" s="1"/>
  <c r="S201" i="3"/>
  <c r="Q201" i="3"/>
  <c r="O201" i="3"/>
  <c r="M201" i="3"/>
  <c r="J201" i="3"/>
  <c r="U200" i="3"/>
  <c r="T200" i="3"/>
  <c r="S200" i="3"/>
  <c r="Q200" i="3"/>
  <c r="O200" i="3"/>
  <c r="M200" i="3"/>
  <c r="J200" i="3"/>
  <c r="T199" i="3"/>
  <c r="U199" i="3" s="1"/>
  <c r="S199" i="3"/>
  <c r="Q199" i="3"/>
  <c r="O199" i="3"/>
  <c r="M199" i="3"/>
  <c r="J199" i="3"/>
  <c r="T198" i="3"/>
  <c r="U198" i="3" s="1"/>
  <c r="S198" i="3"/>
  <c r="Q198" i="3"/>
  <c r="O198" i="3"/>
  <c r="M198" i="3"/>
  <c r="J198" i="3"/>
  <c r="T197" i="3"/>
  <c r="U197" i="3" s="1"/>
  <c r="S197" i="3"/>
  <c r="Q197" i="3"/>
  <c r="O197" i="3"/>
  <c r="M197" i="3"/>
  <c r="J197" i="3"/>
  <c r="T196" i="3"/>
  <c r="U196" i="3" s="1"/>
  <c r="S196" i="3"/>
  <c r="Q196" i="3"/>
  <c r="O196" i="3"/>
  <c r="M196" i="3"/>
  <c r="J196" i="3"/>
  <c r="T195" i="3"/>
  <c r="U195" i="3" s="1"/>
  <c r="S195" i="3"/>
  <c r="Q195" i="3"/>
  <c r="O195" i="3"/>
  <c r="M195" i="3"/>
  <c r="J195" i="3"/>
  <c r="U194" i="3"/>
  <c r="T194" i="3"/>
  <c r="S194" i="3"/>
  <c r="Q194" i="3"/>
  <c r="O194" i="3"/>
  <c r="M194" i="3"/>
  <c r="J194" i="3"/>
  <c r="T193" i="3"/>
  <c r="U193" i="3" s="1"/>
  <c r="S193" i="3"/>
  <c r="Q193" i="3"/>
  <c r="O193" i="3"/>
  <c r="M193" i="3"/>
  <c r="J193" i="3"/>
  <c r="U192" i="3"/>
  <c r="T192" i="3"/>
  <c r="S192" i="3"/>
  <c r="Q192" i="3"/>
  <c r="O192" i="3"/>
  <c r="M192" i="3"/>
  <c r="J192" i="3"/>
  <c r="T191" i="3"/>
  <c r="T29" i="2" s="1"/>
  <c r="S191" i="3"/>
  <c r="S29" i="2" s="1"/>
  <c r="Q191" i="3"/>
  <c r="Q29" i="2" s="1"/>
  <c r="O191" i="3"/>
  <c r="O29" i="2" s="1"/>
  <c r="M191" i="3"/>
  <c r="M29" i="2" s="1"/>
  <c r="J191" i="3"/>
  <c r="J29" i="2" s="1"/>
  <c r="T190" i="3"/>
  <c r="U190" i="3" s="1"/>
  <c r="S190" i="3"/>
  <c r="Q190" i="3"/>
  <c r="O190" i="3"/>
  <c r="M190" i="3"/>
  <c r="J190" i="3"/>
  <c r="T189" i="3"/>
  <c r="U189" i="3" s="1"/>
  <c r="S189" i="3"/>
  <c r="Q189" i="3"/>
  <c r="O189" i="3"/>
  <c r="M189" i="3"/>
  <c r="J189" i="3"/>
  <c r="U188" i="3"/>
  <c r="T188" i="3"/>
  <c r="S188" i="3"/>
  <c r="Q188" i="3"/>
  <c r="O188" i="3"/>
  <c r="M188" i="3"/>
  <c r="J188" i="3"/>
  <c r="T187" i="3"/>
  <c r="U187" i="3" s="1"/>
  <c r="S187" i="3"/>
  <c r="Q187" i="3"/>
  <c r="O187" i="3"/>
  <c r="M187" i="3"/>
  <c r="J187" i="3"/>
  <c r="T186" i="3"/>
  <c r="U186" i="3" s="1"/>
  <c r="S186" i="3"/>
  <c r="Q186" i="3"/>
  <c r="O186" i="3"/>
  <c r="M186" i="3"/>
  <c r="J186" i="3"/>
  <c r="T185" i="3"/>
  <c r="U185" i="3" s="1"/>
  <c r="S185" i="3"/>
  <c r="Q185" i="3"/>
  <c r="O185" i="3"/>
  <c r="M185" i="3"/>
  <c r="J185" i="3"/>
  <c r="U184" i="3"/>
  <c r="T184" i="3"/>
  <c r="S184" i="3"/>
  <c r="Q184" i="3"/>
  <c r="O184" i="3"/>
  <c r="M184" i="3"/>
  <c r="J184" i="3"/>
  <c r="U183" i="3"/>
  <c r="T183" i="3"/>
  <c r="S183" i="3"/>
  <c r="Q183" i="3"/>
  <c r="O183" i="3"/>
  <c r="M183" i="3"/>
  <c r="J183" i="3"/>
  <c r="T182" i="3"/>
  <c r="U182" i="3" s="1"/>
  <c r="S182" i="3"/>
  <c r="Q182" i="3"/>
  <c r="O182" i="3"/>
  <c r="M182" i="3"/>
  <c r="J182" i="3"/>
  <c r="T181" i="3"/>
  <c r="U181" i="3" s="1"/>
  <c r="S181" i="3"/>
  <c r="Q181" i="3"/>
  <c r="O181" i="3"/>
  <c r="M181" i="3"/>
  <c r="J181" i="3"/>
  <c r="U180" i="3"/>
  <c r="T180" i="3"/>
  <c r="S180" i="3"/>
  <c r="Q180" i="3"/>
  <c r="O180" i="3"/>
  <c r="M180" i="3"/>
  <c r="J180" i="3"/>
  <c r="T179" i="3"/>
  <c r="U179" i="3" s="1"/>
  <c r="S179" i="3"/>
  <c r="Q179" i="3"/>
  <c r="O179" i="3"/>
  <c r="M179" i="3"/>
  <c r="J179" i="3"/>
  <c r="U178" i="3"/>
  <c r="T178" i="3"/>
  <c r="S178" i="3"/>
  <c r="Q178" i="3"/>
  <c r="O178" i="3"/>
  <c r="M178" i="3"/>
  <c r="J178" i="3"/>
  <c r="T177" i="3"/>
  <c r="U177" i="3" s="1"/>
  <c r="S177" i="3"/>
  <c r="Q177" i="3"/>
  <c r="O177" i="3"/>
  <c r="M177" i="3"/>
  <c r="J177" i="3"/>
  <c r="U176" i="3"/>
  <c r="T176" i="3"/>
  <c r="S176" i="3"/>
  <c r="Q176" i="3"/>
  <c r="O176" i="3"/>
  <c r="M176" i="3"/>
  <c r="J176" i="3"/>
  <c r="U175" i="3"/>
  <c r="T175" i="3"/>
  <c r="S175" i="3"/>
  <c r="Q175" i="3"/>
  <c r="O175" i="3"/>
  <c r="M175" i="3"/>
  <c r="J175" i="3"/>
  <c r="T174" i="3"/>
  <c r="U174" i="3" s="1"/>
  <c r="S174" i="3"/>
  <c r="Q174" i="3"/>
  <c r="O174" i="3"/>
  <c r="M174" i="3"/>
  <c r="J174" i="3"/>
  <c r="T173" i="3"/>
  <c r="U173" i="3" s="1"/>
  <c r="S173" i="3"/>
  <c r="Q173" i="3"/>
  <c r="O173" i="3"/>
  <c r="M173" i="3"/>
  <c r="J173" i="3"/>
  <c r="U172" i="3"/>
  <c r="T172" i="3"/>
  <c r="S172" i="3"/>
  <c r="Q172" i="3"/>
  <c r="O172" i="3"/>
  <c r="M172" i="3"/>
  <c r="J172" i="3"/>
  <c r="T171" i="3"/>
  <c r="U171" i="3" s="1"/>
  <c r="S171" i="3"/>
  <c r="Q171" i="3"/>
  <c r="O171" i="3"/>
  <c r="M171" i="3"/>
  <c r="J171" i="3"/>
  <c r="U170" i="3"/>
  <c r="T170" i="3"/>
  <c r="S170" i="3"/>
  <c r="Q170" i="3"/>
  <c r="O170" i="3"/>
  <c r="M170" i="3"/>
  <c r="J170" i="3"/>
  <c r="T169" i="3"/>
  <c r="U169" i="3" s="1"/>
  <c r="S169" i="3"/>
  <c r="Q169" i="3"/>
  <c r="O169" i="3"/>
  <c r="M169" i="3"/>
  <c r="J169" i="3"/>
  <c r="U168" i="3"/>
  <c r="T168" i="3"/>
  <c r="S168" i="3"/>
  <c r="Q168" i="3"/>
  <c r="O168" i="3"/>
  <c r="M168" i="3"/>
  <c r="J168" i="3"/>
  <c r="T167" i="3"/>
  <c r="U167" i="3" s="1"/>
  <c r="S167" i="3"/>
  <c r="Q167" i="3"/>
  <c r="O167" i="3"/>
  <c r="M167" i="3"/>
  <c r="J167" i="3"/>
  <c r="T166" i="3"/>
  <c r="U166" i="3" s="1"/>
  <c r="S166" i="3"/>
  <c r="Q166" i="3"/>
  <c r="O166" i="3"/>
  <c r="M166" i="3"/>
  <c r="J166" i="3"/>
  <c r="T165" i="3"/>
  <c r="U165" i="3" s="1"/>
  <c r="U25" i="2" s="1"/>
  <c r="S165" i="3"/>
  <c r="S25" i="2" s="1"/>
  <c r="Q165" i="3"/>
  <c r="Q25" i="2" s="1"/>
  <c r="O165" i="3"/>
  <c r="O25" i="2" s="1"/>
  <c r="M165" i="3"/>
  <c r="M25" i="2" s="1"/>
  <c r="J165" i="3"/>
  <c r="J25" i="2" s="1"/>
  <c r="T164" i="3"/>
  <c r="U164" i="3" s="1"/>
  <c r="U24" i="2" s="1"/>
  <c r="S164" i="3"/>
  <c r="S24" i="2" s="1"/>
  <c r="Q164" i="3"/>
  <c r="Q24" i="2" s="1"/>
  <c r="O164" i="3"/>
  <c r="O24" i="2" s="1"/>
  <c r="M164" i="3"/>
  <c r="M24" i="2" s="1"/>
  <c r="J164" i="3"/>
  <c r="J24" i="2" s="1"/>
  <c r="T163" i="3"/>
  <c r="U163" i="3" s="1"/>
  <c r="S163" i="3"/>
  <c r="Q163" i="3"/>
  <c r="O163" i="3"/>
  <c r="M163" i="3"/>
  <c r="J163" i="3"/>
  <c r="T162" i="3"/>
  <c r="U162" i="3" s="1"/>
  <c r="S162" i="3"/>
  <c r="Q162" i="3"/>
  <c r="O162" i="3"/>
  <c r="M162" i="3"/>
  <c r="J162" i="3"/>
  <c r="T161" i="3"/>
  <c r="U161" i="3" s="1"/>
  <c r="S161" i="3"/>
  <c r="Q161" i="3"/>
  <c r="O161" i="3"/>
  <c r="M161" i="3"/>
  <c r="J161" i="3"/>
  <c r="U160" i="3"/>
  <c r="T160" i="3"/>
  <c r="S160" i="3"/>
  <c r="Q160" i="3"/>
  <c r="O160" i="3"/>
  <c r="M160" i="3"/>
  <c r="J160" i="3"/>
  <c r="U159" i="3"/>
  <c r="T159" i="3"/>
  <c r="S159" i="3"/>
  <c r="Q159" i="3"/>
  <c r="O159" i="3"/>
  <c r="M159" i="3"/>
  <c r="J159" i="3"/>
  <c r="T158" i="3"/>
  <c r="U158" i="3" s="1"/>
  <c r="S158" i="3"/>
  <c r="Q158" i="3"/>
  <c r="O158" i="3"/>
  <c r="M158" i="3"/>
  <c r="J158" i="3"/>
  <c r="T157" i="3"/>
  <c r="U157" i="3" s="1"/>
  <c r="U23" i="2" s="1"/>
  <c r="S157" i="3"/>
  <c r="S23" i="2" s="1"/>
  <c r="Q157" i="3"/>
  <c r="Q23" i="2" s="1"/>
  <c r="O157" i="3"/>
  <c r="O23" i="2" s="1"/>
  <c r="M157" i="3"/>
  <c r="M23" i="2" s="1"/>
  <c r="J157" i="3"/>
  <c r="J23" i="2" s="1"/>
  <c r="U156" i="3"/>
  <c r="T156" i="3"/>
  <c r="S156" i="3"/>
  <c r="Q156" i="3"/>
  <c r="O156" i="3"/>
  <c r="M156" i="3"/>
  <c r="J156" i="3"/>
  <c r="T155" i="3"/>
  <c r="U155" i="3" s="1"/>
  <c r="S155" i="3"/>
  <c r="Q155" i="3"/>
  <c r="O155" i="3"/>
  <c r="M155" i="3"/>
  <c r="J155" i="3"/>
  <c r="U154" i="3"/>
  <c r="T154" i="3"/>
  <c r="S154" i="3"/>
  <c r="Q154" i="3"/>
  <c r="O154" i="3"/>
  <c r="M154" i="3"/>
  <c r="J154" i="3"/>
  <c r="T153" i="3"/>
  <c r="U153" i="3" s="1"/>
  <c r="S153" i="3"/>
  <c r="Q153" i="3"/>
  <c r="O153" i="3"/>
  <c r="M153" i="3"/>
  <c r="J153" i="3"/>
  <c r="T152" i="3"/>
  <c r="U152" i="3" s="1"/>
  <c r="S152" i="3"/>
  <c r="Q152" i="3"/>
  <c r="O152" i="3"/>
  <c r="M152" i="3"/>
  <c r="J152" i="3"/>
  <c r="U151" i="3"/>
  <c r="T151" i="3"/>
  <c r="S151" i="3"/>
  <c r="Q151" i="3"/>
  <c r="O151" i="3"/>
  <c r="M151" i="3"/>
  <c r="J151" i="3"/>
  <c r="T150" i="3"/>
  <c r="U150" i="3" s="1"/>
  <c r="S150" i="3"/>
  <c r="Q150" i="3"/>
  <c r="O150" i="3"/>
  <c r="M150" i="3"/>
  <c r="J150" i="3"/>
  <c r="T149" i="3"/>
  <c r="U149" i="3" s="1"/>
  <c r="S149" i="3"/>
  <c r="Q149" i="3"/>
  <c r="O149" i="3"/>
  <c r="M149" i="3"/>
  <c r="J149" i="3"/>
  <c r="U148" i="3"/>
  <c r="T148" i="3"/>
  <c r="S148" i="3"/>
  <c r="Q148" i="3"/>
  <c r="O148" i="3"/>
  <c r="M148" i="3"/>
  <c r="J148" i="3"/>
  <c r="T147" i="3"/>
  <c r="U147" i="3" s="1"/>
  <c r="S147" i="3"/>
  <c r="Q147" i="3"/>
  <c r="O147" i="3"/>
  <c r="M147" i="3"/>
  <c r="J147" i="3"/>
  <c r="T146" i="3"/>
  <c r="U146" i="3" s="1"/>
  <c r="S146" i="3"/>
  <c r="Q146" i="3"/>
  <c r="O146" i="3"/>
  <c r="M146" i="3"/>
  <c r="J146" i="3"/>
  <c r="T145" i="3"/>
  <c r="U145" i="3" s="1"/>
  <c r="S145" i="3"/>
  <c r="Q145" i="3"/>
  <c r="O145" i="3"/>
  <c r="M145" i="3"/>
  <c r="J145" i="3"/>
  <c r="U144" i="3"/>
  <c r="T144" i="3"/>
  <c r="S144" i="3"/>
  <c r="Q144" i="3"/>
  <c r="O144" i="3"/>
  <c r="M144" i="3"/>
  <c r="J144" i="3"/>
  <c r="U143" i="3"/>
  <c r="T143" i="3"/>
  <c r="S143" i="3"/>
  <c r="Q143" i="3"/>
  <c r="O143" i="3"/>
  <c r="M143" i="3"/>
  <c r="J143" i="3"/>
  <c r="T142" i="3"/>
  <c r="U142" i="3" s="1"/>
  <c r="S142" i="3"/>
  <c r="Q142" i="3"/>
  <c r="O142" i="3"/>
  <c r="M142" i="3"/>
  <c r="J142" i="3"/>
  <c r="T141" i="3"/>
  <c r="U141" i="3" s="1"/>
  <c r="S141" i="3"/>
  <c r="Q141" i="3"/>
  <c r="O141" i="3"/>
  <c r="M141" i="3"/>
  <c r="J141" i="3"/>
  <c r="U140" i="3"/>
  <c r="T140" i="3"/>
  <c r="S140" i="3"/>
  <c r="Q140" i="3"/>
  <c r="O140" i="3"/>
  <c r="M140" i="3"/>
  <c r="J140" i="3"/>
  <c r="T139" i="3"/>
  <c r="U139" i="3" s="1"/>
  <c r="S139" i="3"/>
  <c r="Q139" i="3"/>
  <c r="O139" i="3"/>
  <c r="M139" i="3"/>
  <c r="J139" i="3"/>
  <c r="T138" i="3"/>
  <c r="U138" i="3" s="1"/>
  <c r="S138" i="3"/>
  <c r="Q138" i="3"/>
  <c r="O138" i="3"/>
  <c r="M138" i="3"/>
  <c r="J138" i="3"/>
  <c r="T137" i="3"/>
  <c r="U137" i="3" s="1"/>
  <c r="S137" i="3"/>
  <c r="Q137" i="3"/>
  <c r="O137" i="3"/>
  <c r="M137" i="3"/>
  <c r="J137" i="3"/>
  <c r="U136" i="3"/>
  <c r="T136" i="3"/>
  <c r="S136" i="3"/>
  <c r="Q136" i="3"/>
  <c r="O136" i="3"/>
  <c r="M136" i="3"/>
  <c r="J136" i="3"/>
  <c r="T135" i="3"/>
  <c r="U135" i="3" s="1"/>
  <c r="U22" i="2" s="1"/>
  <c r="S135" i="3"/>
  <c r="S22" i="2" s="1"/>
  <c r="Q135" i="3"/>
  <c r="Q22" i="2" s="1"/>
  <c r="O135" i="3"/>
  <c r="O22" i="2" s="1"/>
  <c r="M135" i="3"/>
  <c r="M22" i="2" s="1"/>
  <c r="J135" i="3"/>
  <c r="J22" i="2" s="1"/>
  <c r="T134" i="3"/>
  <c r="U134" i="3" s="1"/>
  <c r="U21" i="2" s="1"/>
  <c r="S134" i="3"/>
  <c r="S21" i="2" s="1"/>
  <c r="Q134" i="3"/>
  <c r="Q21" i="2" s="1"/>
  <c r="O134" i="3"/>
  <c r="O21" i="2" s="1"/>
  <c r="M134" i="3"/>
  <c r="M21" i="2" s="1"/>
  <c r="J134" i="3"/>
  <c r="J21" i="2" s="1"/>
  <c r="T133" i="3"/>
  <c r="U133" i="3" s="1"/>
  <c r="S133" i="3"/>
  <c r="Q133" i="3"/>
  <c r="O133" i="3"/>
  <c r="M133" i="3"/>
  <c r="J133" i="3"/>
  <c r="U132" i="3"/>
  <c r="T132" i="3"/>
  <c r="S132" i="3"/>
  <c r="Q132" i="3"/>
  <c r="O132" i="3"/>
  <c r="M132" i="3"/>
  <c r="J132" i="3"/>
  <c r="T131" i="3"/>
  <c r="U131" i="3" s="1"/>
  <c r="S131" i="3"/>
  <c r="Q131" i="3"/>
  <c r="O131" i="3"/>
  <c r="M131" i="3"/>
  <c r="J131" i="3"/>
  <c r="T130" i="3"/>
  <c r="U130" i="3" s="1"/>
  <c r="S130" i="3"/>
  <c r="Q130" i="3"/>
  <c r="O130" i="3"/>
  <c r="M130" i="3"/>
  <c r="J130" i="3"/>
  <c r="T129" i="3"/>
  <c r="U129" i="3" s="1"/>
  <c r="S129" i="3"/>
  <c r="Q129" i="3"/>
  <c r="O129" i="3"/>
  <c r="M129" i="3"/>
  <c r="J129" i="3"/>
  <c r="U128" i="3"/>
  <c r="T128" i="3"/>
  <c r="S128" i="3"/>
  <c r="Q128" i="3"/>
  <c r="O128" i="3"/>
  <c r="M128" i="3"/>
  <c r="J128" i="3"/>
  <c r="T127" i="3"/>
  <c r="U127" i="3" s="1"/>
  <c r="S127" i="3"/>
  <c r="Q127" i="3"/>
  <c r="O127" i="3"/>
  <c r="M127" i="3"/>
  <c r="J127" i="3"/>
  <c r="T126" i="3"/>
  <c r="U126" i="3" s="1"/>
  <c r="S126" i="3"/>
  <c r="Q126" i="3"/>
  <c r="O126" i="3"/>
  <c r="M126" i="3"/>
  <c r="J126" i="3"/>
  <c r="T125" i="3"/>
  <c r="U125" i="3" s="1"/>
  <c r="S125" i="3"/>
  <c r="Q125" i="3"/>
  <c r="O125" i="3"/>
  <c r="M125" i="3"/>
  <c r="J125" i="3"/>
  <c r="U124" i="3"/>
  <c r="T124" i="3"/>
  <c r="S124" i="3"/>
  <c r="Q124" i="3"/>
  <c r="O124" i="3"/>
  <c r="M124" i="3"/>
  <c r="J124" i="3"/>
  <c r="T123" i="3"/>
  <c r="U123" i="3" s="1"/>
  <c r="U19" i="2" s="1"/>
  <c r="S123" i="3"/>
  <c r="S19" i="2" s="1"/>
  <c r="Q123" i="3"/>
  <c r="Q19" i="2" s="1"/>
  <c r="O123" i="3"/>
  <c r="O19" i="2" s="1"/>
  <c r="M123" i="3"/>
  <c r="M19" i="2" s="1"/>
  <c r="J123" i="3"/>
  <c r="J19" i="2" s="1"/>
  <c r="U122" i="3"/>
  <c r="T122" i="3"/>
  <c r="S122" i="3"/>
  <c r="Q122" i="3"/>
  <c r="O122" i="3"/>
  <c r="M122" i="3"/>
  <c r="J122" i="3"/>
  <c r="T121" i="3"/>
  <c r="U121" i="3" s="1"/>
  <c r="U17" i="2" s="1"/>
  <c r="S121" i="3"/>
  <c r="S17" i="2" s="1"/>
  <c r="Q121" i="3"/>
  <c r="Q17" i="2" s="1"/>
  <c r="O121" i="3"/>
  <c r="O17" i="2" s="1"/>
  <c r="M121" i="3"/>
  <c r="M17" i="2" s="1"/>
  <c r="J121" i="3"/>
  <c r="J17" i="2" s="1"/>
  <c r="U120" i="3"/>
  <c r="T120" i="3"/>
  <c r="S120" i="3"/>
  <c r="Q120" i="3"/>
  <c r="O120" i="3"/>
  <c r="M120" i="3"/>
  <c r="J120" i="3"/>
  <c r="U119" i="3"/>
  <c r="T119" i="3"/>
  <c r="S119" i="3"/>
  <c r="Q119" i="3"/>
  <c r="O119" i="3"/>
  <c r="M119" i="3"/>
  <c r="J119" i="3"/>
  <c r="T118" i="3"/>
  <c r="U118" i="3" s="1"/>
  <c r="S118" i="3"/>
  <c r="Q118" i="3"/>
  <c r="O118" i="3"/>
  <c r="M118" i="3"/>
  <c r="J118" i="3"/>
  <c r="T117" i="3"/>
  <c r="U117" i="3" s="1"/>
  <c r="S117" i="3"/>
  <c r="Q117" i="3"/>
  <c r="O117" i="3"/>
  <c r="M117" i="3"/>
  <c r="J117" i="3"/>
  <c r="T116" i="3"/>
  <c r="U116" i="3" s="1"/>
  <c r="S116" i="3"/>
  <c r="Q116" i="3"/>
  <c r="O116" i="3"/>
  <c r="M116" i="3"/>
  <c r="J116" i="3"/>
  <c r="T115" i="3"/>
  <c r="U115" i="3" s="1"/>
  <c r="S115" i="3"/>
  <c r="Q115" i="3"/>
  <c r="O115" i="3"/>
  <c r="M115" i="3"/>
  <c r="J115" i="3"/>
  <c r="T114" i="3"/>
  <c r="T16" i="2" s="1"/>
  <c r="S114" i="3"/>
  <c r="S16" i="2" s="1"/>
  <c r="Q114" i="3"/>
  <c r="Q16" i="2" s="1"/>
  <c r="O114" i="3"/>
  <c r="O16" i="2" s="1"/>
  <c r="M114" i="3"/>
  <c r="M16" i="2" s="1"/>
  <c r="J114" i="3"/>
  <c r="J16" i="2" s="1"/>
  <c r="T113" i="3"/>
  <c r="U113" i="3" s="1"/>
  <c r="S113" i="3"/>
  <c r="Q113" i="3"/>
  <c r="O113" i="3"/>
  <c r="M113" i="3"/>
  <c r="J113" i="3"/>
  <c r="T112" i="3"/>
  <c r="U112" i="3" s="1"/>
  <c r="U15" i="2" s="1"/>
  <c r="S112" i="3"/>
  <c r="S15" i="2" s="1"/>
  <c r="Q112" i="3"/>
  <c r="Q15" i="2" s="1"/>
  <c r="O112" i="3"/>
  <c r="O15" i="2" s="1"/>
  <c r="M112" i="3"/>
  <c r="M15" i="2" s="1"/>
  <c r="J112" i="3"/>
  <c r="J15" i="2" s="1"/>
  <c r="U111" i="3"/>
  <c r="T111" i="3"/>
  <c r="S111" i="3"/>
  <c r="Q111" i="3"/>
  <c r="O111" i="3"/>
  <c r="M111" i="3"/>
  <c r="J111" i="3"/>
  <c r="T110" i="3"/>
  <c r="U110" i="3" s="1"/>
  <c r="S110" i="3"/>
  <c r="Q110" i="3"/>
  <c r="O110" i="3"/>
  <c r="M110" i="3"/>
  <c r="J110" i="3"/>
  <c r="U109" i="3"/>
  <c r="T109" i="3"/>
  <c r="S109" i="3"/>
  <c r="Q109" i="3"/>
  <c r="O109" i="3"/>
  <c r="M109" i="3"/>
  <c r="J109" i="3"/>
  <c r="T108" i="3"/>
  <c r="U108" i="3" s="1"/>
  <c r="S108" i="3"/>
  <c r="Q108" i="3"/>
  <c r="O108" i="3"/>
  <c r="M108" i="3"/>
  <c r="J108" i="3"/>
  <c r="U107" i="3"/>
  <c r="T107" i="3"/>
  <c r="S107" i="3"/>
  <c r="Q107" i="3"/>
  <c r="O107" i="3"/>
  <c r="M107" i="3"/>
  <c r="J107" i="3"/>
  <c r="T106" i="3"/>
  <c r="U106" i="3" s="1"/>
  <c r="S106" i="3"/>
  <c r="Q106" i="3"/>
  <c r="O106" i="3"/>
  <c r="M106" i="3"/>
  <c r="J106" i="3"/>
  <c r="T105" i="3"/>
  <c r="U105" i="3" s="1"/>
  <c r="S105" i="3"/>
  <c r="Q105" i="3"/>
  <c r="O105" i="3"/>
  <c r="M105" i="3"/>
  <c r="J105" i="3"/>
  <c r="T104" i="3"/>
  <c r="U104" i="3" s="1"/>
  <c r="S104" i="3"/>
  <c r="Q104" i="3"/>
  <c r="O104" i="3"/>
  <c r="M104" i="3"/>
  <c r="J104" i="3"/>
  <c r="T103" i="3"/>
  <c r="U103" i="3" s="1"/>
  <c r="S103" i="3"/>
  <c r="Q103" i="3"/>
  <c r="O103" i="3"/>
  <c r="M103" i="3"/>
  <c r="J103" i="3"/>
  <c r="T102" i="3"/>
  <c r="U102" i="3" s="1"/>
  <c r="S102" i="3"/>
  <c r="Q102" i="3"/>
  <c r="O102" i="3"/>
  <c r="M102" i="3"/>
  <c r="J102" i="3"/>
  <c r="U101" i="3"/>
  <c r="T101" i="3"/>
  <c r="S101" i="3"/>
  <c r="Q101" i="3"/>
  <c r="O101" i="3"/>
  <c r="M101" i="3"/>
  <c r="J101" i="3"/>
  <c r="T100" i="3"/>
  <c r="U100" i="3" s="1"/>
  <c r="S100" i="3"/>
  <c r="Q100" i="3"/>
  <c r="O100" i="3"/>
  <c r="M100" i="3"/>
  <c r="J100" i="3"/>
  <c r="U99" i="3"/>
  <c r="T99" i="3"/>
  <c r="S99" i="3"/>
  <c r="Q99" i="3"/>
  <c r="O99" i="3"/>
  <c r="M99" i="3"/>
  <c r="J99" i="3"/>
  <c r="T98" i="3"/>
  <c r="U98" i="3" s="1"/>
  <c r="S98" i="3"/>
  <c r="Q98" i="3"/>
  <c r="O98" i="3"/>
  <c r="M98" i="3"/>
  <c r="J98" i="3"/>
  <c r="T97" i="3"/>
  <c r="U97" i="3" s="1"/>
  <c r="S97" i="3"/>
  <c r="Q97" i="3"/>
  <c r="O97" i="3"/>
  <c r="M97" i="3"/>
  <c r="J97" i="3"/>
  <c r="T96" i="3"/>
  <c r="U96" i="3" s="1"/>
  <c r="S96" i="3"/>
  <c r="Q96" i="3"/>
  <c r="O96" i="3"/>
  <c r="M96" i="3"/>
  <c r="J96" i="3"/>
  <c r="U95" i="3"/>
  <c r="T95" i="3"/>
  <c r="S95" i="3"/>
  <c r="Q95" i="3"/>
  <c r="O95" i="3"/>
  <c r="M95" i="3"/>
  <c r="J95" i="3"/>
  <c r="T94" i="3"/>
  <c r="U94" i="3" s="1"/>
  <c r="S94" i="3"/>
  <c r="Q94" i="3"/>
  <c r="O94" i="3"/>
  <c r="M94" i="3"/>
  <c r="J94" i="3"/>
  <c r="U93" i="3"/>
  <c r="T93" i="3"/>
  <c r="S93" i="3"/>
  <c r="Q93" i="3"/>
  <c r="O93" i="3"/>
  <c r="M93" i="3"/>
  <c r="J93" i="3"/>
  <c r="T92" i="3"/>
  <c r="U92" i="3" s="1"/>
  <c r="U14" i="2" s="1"/>
  <c r="S92" i="3"/>
  <c r="S14" i="2" s="1"/>
  <c r="Q92" i="3"/>
  <c r="Q14" i="2" s="1"/>
  <c r="O92" i="3"/>
  <c r="O14" i="2" s="1"/>
  <c r="M92" i="3"/>
  <c r="M14" i="2" s="1"/>
  <c r="J92" i="3"/>
  <c r="J14" i="2" s="1"/>
  <c r="U91" i="3"/>
  <c r="T91" i="3"/>
  <c r="S91" i="3"/>
  <c r="Q91" i="3"/>
  <c r="O91" i="3"/>
  <c r="M91" i="3"/>
  <c r="J91" i="3"/>
  <c r="T90" i="3"/>
  <c r="U90" i="3" s="1"/>
  <c r="S90" i="3"/>
  <c r="Q90" i="3"/>
  <c r="O90" i="3"/>
  <c r="M90" i="3"/>
  <c r="J90" i="3"/>
  <c r="T89" i="3"/>
  <c r="U89" i="3" s="1"/>
  <c r="S89" i="3"/>
  <c r="Q89" i="3"/>
  <c r="O89" i="3"/>
  <c r="M89" i="3"/>
  <c r="J89" i="3"/>
  <c r="T88" i="3"/>
  <c r="U88" i="3" s="1"/>
  <c r="S88" i="3"/>
  <c r="Q88" i="3"/>
  <c r="O88" i="3"/>
  <c r="M88" i="3"/>
  <c r="J88" i="3"/>
  <c r="U87" i="3"/>
  <c r="T87" i="3"/>
  <c r="S87" i="3"/>
  <c r="Q87" i="3"/>
  <c r="O87" i="3"/>
  <c r="M87" i="3"/>
  <c r="J87" i="3"/>
  <c r="T86" i="3"/>
  <c r="U86" i="3" s="1"/>
  <c r="S86" i="3"/>
  <c r="Q86" i="3"/>
  <c r="O86" i="3"/>
  <c r="M86" i="3"/>
  <c r="J86" i="3"/>
  <c r="U85" i="3"/>
  <c r="T85" i="3"/>
  <c r="S85" i="3"/>
  <c r="Q85" i="3"/>
  <c r="O85" i="3"/>
  <c r="M85" i="3"/>
  <c r="J85" i="3"/>
  <c r="T84" i="3"/>
  <c r="U84" i="3" s="1"/>
  <c r="S84" i="3"/>
  <c r="Q84" i="3"/>
  <c r="O84" i="3"/>
  <c r="M84" i="3"/>
  <c r="J84" i="3"/>
  <c r="U83" i="3"/>
  <c r="T83" i="3"/>
  <c r="S83" i="3"/>
  <c r="Q83" i="3"/>
  <c r="O83" i="3"/>
  <c r="M83" i="3"/>
  <c r="J83" i="3"/>
  <c r="T82" i="3"/>
  <c r="U82" i="3" s="1"/>
  <c r="S82" i="3"/>
  <c r="Q82" i="3"/>
  <c r="O82" i="3"/>
  <c r="M82" i="3"/>
  <c r="J82" i="3"/>
  <c r="T81" i="3"/>
  <c r="U81" i="3" s="1"/>
  <c r="S81" i="3"/>
  <c r="Q81" i="3"/>
  <c r="O81" i="3"/>
  <c r="M81" i="3"/>
  <c r="J81" i="3"/>
  <c r="T80" i="3"/>
  <c r="U80" i="3" s="1"/>
  <c r="S80" i="3"/>
  <c r="Q80" i="3"/>
  <c r="O80" i="3"/>
  <c r="M80" i="3"/>
  <c r="J80" i="3"/>
  <c r="U79" i="3"/>
  <c r="T79" i="3"/>
  <c r="S79" i="3"/>
  <c r="Q79" i="3"/>
  <c r="O79" i="3"/>
  <c r="M79" i="3"/>
  <c r="J79" i="3"/>
  <c r="T78" i="3"/>
  <c r="U78" i="3" s="1"/>
  <c r="S78" i="3"/>
  <c r="Q78" i="3"/>
  <c r="O78" i="3"/>
  <c r="M78" i="3"/>
  <c r="J78" i="3"/>
  <c r="U77" i="3"/>
  <c r="T77" i="3"/>
  <c r="S77" i="3"/>
  <c r="Q77" i="3"/>
  <c r="O77" i="3"/>
  <c r="M77" i="3"/>
  <c r="J77" i="3"/>
  <c r="T76" i="3"/>
  <c r="U76" i="3" s="1"/>
  <c r="S76" i="3"/>
  <c r="Q76" i="3"/>
  <c r="O76" i="3"/>
  <c r="M76" i="3"/>
  <c r="J76" i="3"/>
  <c r="U75" i="3"/>
  <c r="T75" i="3"/>
  <c r="S75" i="3"/>
  <c r="Q75" i="3"/>
  <c r="O75" i="3"/>
  <c r="M75" i="3"/>
  <c r="J75" i="3"/>
  <c r="T74" i="3"/>
  <c r="U74" i="3" s="1"/>
  <c r="S74" i="3"/>
  <c r="Q74" i="3"/>
  <c r="O74" i="3"/>
  <c r="M74" i="3"/>
  <c r="J74" i="3"/>
  <c r="T73" i="3"/>
  <c r="U73" i="3" s="1"/>
  <c r="S73" i="3"/>
  <c r="Q73" i="3"/>
  <c r="O73" i="3"/>
  <c r="M73" i="3"/>
  <c r="J73" i="3"/>
  <c r="T72" i="3"/>
  <c r="U72" i="3" s="1"/>
  <c r="S72" i="3"/>
  <c r="Q72" i="3"/>
  <c r="O72" i="3"/>
  <c r="M72" i="3"/>
  <c r="J72" i="3"/>
  <c r="T71" i="3"/>
  <c r="U71" i="3" s="1"/>
  <c r="S71" i="3"/>
  <c r="Q71" i="3"/>
  <c r="O71" i="3"/>
  <c r="M71" i="3"/>
  <c r="J71" i="3"/>
  <c r="T70" i="3"/>
  <c r="U70" i="3" s="1"/>
  <c r="S70" i="3"/>
  <c r="Q70" i="3"/>
  <c r="O70" i="3"/>
  <c r="M70" i="3"/>
  <c r="J70" i="3"/>
  <c r="U69" i="3"/>
  <c r="T69" i="3"/>
  <c r="S69" i="3"/>
  <c r="Q69" i="3"/>
  <c r="O69" i="3"/>
  <c r="M69" i="3"/>
  <c r="J69" i="3"/>
  <c r="T68" i="3"/>
  <c r="U68" i="3" s="1"/>
  <c r="S68" i="3"/>
  <c r="Q68" i="3"/>
  <c r="O68" i="3"/>
  <c r="M68" i="3"/>
  <c r="J68" i="3"/>
  <c r="U67" i="3"/>
  <c r="T67" i="3"/>
  <c r="S67" i="3"/>
  <c r="Q67" i="3"/>
  <c r="O67" i="3"/>
  <c r="M67" i="3"/>
  <c r="J67" i="3"/>
  <c r="T66" i="3"/>
  <c r="U66" i="3" s="1"/>
  <c r="S66" i="3"/>
  <c r="Q66" i="3"/>
  <c r="O66" i="3"/>
  <c r="M66" i="3"/>
  <c r="J66" i="3"/>
  <c r="U65" i="3"/>
  <c r="T65" i="3"/>
  <c r="S65" i="3"/>
  <c r="Q65" i="3"/>
  <c r="O65" i="3"/>
  <c r="M65" i="3"/>
  <c r="J65" i="3"/>
  <c r="T64" i="3"/>
  <c r="U64" i="3" s="1"/>
  <c r="S64" i="3"/>
  <c r="Q64" i="3"/>
  <c r="O64" i="3"/>
  <c r="M64" i="3"/>
  <c r="J64" i="3"/>
  <c r="T63" i="3"/>
  <c r="T13" i="2" s="1"/>
  <c r="S63" i="3"/>
  <c r="S13" i="2" s="1"/>
  <c r="Q63" i="3"/>
  <c r="Q13" i="2" s="1"/>
  <c r="O63" i="3"/>
  <c r="O13" i="2" s="1"/>
  <c r="M63" i="3"/>
  <c r="M13" i="2" s="1"/>
  <c r="J63" i="3"/>
  <c r="J13" i="2" s="1"/>
  <c r="T62" i="3"/>
  <c r="U62" i="3" s="1"/>
  <c r="U12" i="2" s="1"/>
  <c r="S62" i="3"/>
  <c r="S12" i="2" s="1"/>
  <c r="Q62" i="3"/>
  <c r="Q12" i="2" s="1"/>
  <c r="O62" i="3"/>
  <c r="O12" i="2" s="1"/>
  <c r="M62" i="3"/>
  <c r="M12" i="2" s="1"/>
  <c r="J62" i="3"/>
  <c r="J12" i="2" s="1"/>
  <c r="T61" i="3"/>
  <c r="T11" i="2" s="1"/>
  <c r="S61" i="3"/>
  <c r="S11" i="2" s="1"/>
  <c r="Q61" i="3"/>
  <c r="Q11" i="2" s="1"/>
  <c r="O61" i="3"/>
  <c r="O11" i="2" s="1"/>
  <c r="M61" i="3"/>
  <c r="M11" i="2" s="1"/>
  <c r="J61" i="3"/>
  <c r="J11" i="2" s="1"/>
  <c r="T60" i="3"/>
  <c r="U60" i="3" s="1"/>
  <c r="U10" i="2" s="1"/>
  <c r="S60" i="3"/>
  <c r="S10" i="2" s="1"/>
  <c r="Q60" i="3"/>
  <c r="Q10" i="2" s="1"/>
  <c r="O60" i="3"/>
  <c r="O10" i="2" s="1"/>
  <c r="M60" i="3"/>
  <c r="M10" i="2" s="1"/>
  <c r="J60" i="3"/>
  <c r="J10" i="2" s="1"/>
  <c r="T59" i="3"/>
  <c r="U59" i="3" s="1"/>
  <c r="S59" i="3"/>
  <c r="Q59" i="3"/>
  <c r="O59" i="3"/>
  <c r="M59" i="3"/>
  <c r="J59" i="3"/>
  <c r="T58" i="3"/>
  <c r="U58" i="3" s="1"/>
  <c r="S58" i="3"/>
  <c r="Q58" i="3"/>
  <c r="O58" i="3"/>
  <c r="M58" i="3"/>
  <c r="J58" i="3"/>
  <c r="U57" i="3"/>
  <c r="T57" i="3"/>
  <c r="S57" i="3"/>
  <c r="Q57" i="3"/>
  <c r="O57" i="3"/>
  <c r="M57" i="3"/>
  <c r="J57" i="3"/>
  <c r="T56" i="3"/>
  <c r="U56" i="3" s="1"/>
  <c r="S56" i="3"/>
  <c r="Q56" i="3"/>
  <c r="O56" i="3"/>
  <c r="M56" i="3"/>
  <c r="J56" i="3"/>
  <c r="U55" i="3"/>
  <c r="T55" i="3"/>
  <c r="S55" i="3"/>
  <c r="Q55" i="3"/>
  <c r="O55" i="3"/>
  <c r="M55" i="3"/>
  <c r="J55" i="3"/>
  <c r="T54" i="3"/>
  <c r="U54" i="3" s="1"/>
  <c r="S54" i="3"/>
  <c r="Q54" i="3"/>
  <c r="O54" i="3"/>
  <c r="M54" i="3"/>
  <c r="J54" i="3"/>
  <c r="U53" i="3"/>
  <c r="T53" i="3"/>
  <c r="S53" i="3"/>
  <c r="Q53" i="3"/>
  <c r="O53" i="3"/>
  <c r="M53" i="3"/>
  <c r="J53" i="3"/>
  <c r="T52" i="3"/>
  <c r="U52" i="3" s="1"/>
  <c r="S52" i="3"/>
  <c r="Q52" i="3"/>
  <c r="O52" i="3"/>
  <c r="M52" i="3"/>
  <c r="J52" i="3"/>
  <c r="T51" i="3"/>
  <c r="U51" i="3" s="1"/>
  <c r="S51" i="3"/>
  <c r="Q51" i="3"/>
  <c r="O51" i="3"/>
  <c r="M51" i="3"/>
  <c r="J51" i="3"/>
  <c r="T50" i="3"/>
  <c r="U50" i="3" s="1"/>
  <c r="S50" i="3"/>
  <c r="Q50" i="3"/>
  <c r="O50" i="3"/>
  <c r="M50" i="3"/>
  <c r="J50" i="3"/>
  <c r="U49" i="3"/>
  <c r="T49" i="3"/>
  <c r="S49" i="3"/>
  <c r="Q49" i="3"/>
  <c r="O49" i="3"/>
  <c r="M49" i="3"/>
  <c r="J49" i="3"/>
  <c r="T48" i="3"/>
  <c r="U48" i="3" s="1"/>
  <c r="S48" i="3"/>
  <c r="Q48" i="3"/>
  <c r="O48" i="3"/>
  <c r="M48" i="3"/>
  <c r="J48" i="3"/>
  <c r="U47" i="3"/>
  <c r="T47" i="3"/>
  <c r="S47" i="3"/>
  <c r="Q47" i="3"/>
  <c r="O47" i="3"/>
  <c r="M47" i="3"/>
  <c r="J47" i="3"/>
  <c r="T46" i="3"/>
  <c r="U46" i="3" s="1"/>
  <c r="S46" i="3"/>
  <c r="Q46" i="3"/>
  <c r="O46" i="3"/>
  <c r="M46" i="3"/>
  <c r="J46" i="3"/>
  <c r="U45" i="3"/>
  <c r="T45" i="3"/>
  <c r="S45" i="3"/>
  <c r="Q45" i="3"/>
  <c r="O45" i="3"/>
  <c r="M45" i="3"/>
  <c r="J45" i="3"/>
  <c r="T44" i="3"/>
  <c r="U44" i="3" s="1"/>
  <c r="S44" i="3"/>
  <c r="Q44" i="3"/>
  <c r="O44" i="3"/>
  <c r="M44" i="3"/>
  <c r="J44" i="3"/>
  <c r="U43" i="3"/>
  <c r="T43" i="3"/>
  <c r="S43" i="3"/>
  <c r="Q43" i="3"/>
  <c r="O43" i="3"/>
  <c r="M43" i="3"/>
  <c r="J43" i="3"/>
  <c r="T42" i="3"/>
  <c r="U42" i="3" s="1"/>
  <c r="S42" i="3"/>
  <c r="Q42" i="3"/>
  <c r="O42" i="3"/>
  <c r="M42" i="3"/>
  <c r="J42" i="3"/>
  <c r="T41" i="3"/>
  <c r="U41" i="3" s="1"/>
  <c r="S41" i="3"/>
  <c r="Q41" i="3"/>
  <c r="O41" i="3"/>
  <c r="M41" i="3"/>
  <c r="J41" i="3"/>
  <c r="T40" i="3"/>
  <c r="U40" i="3" s="1"/>
  <c r="S40" i="3"/>
  <c r="Q40" i="3"/>
  <c r="O40" i="3"/>
  <c r="M40" i="3"/>
  <c r="J40" i="3"/>
  <c r="T39" i="3"/>
  <c r="U39" i="3" s="1"/>
  <c r="S39" i="3"/>
  <c r="Q39" i="3"/>
  <c r="O39" i="3"/>
  <c r="M39" i="3"/>
  <c r="J39" i="3"/>
  <c r="T38" i="3"/>
  <c r="U38" i="3" s="1"/>
  <c r="S38" i="3"/>
  <c r="Q38" i="3"/>
  <c r="O38" i="3"/>
  <c r="M38" i="3"/>
  <c r="J38" i="3"/>
  <c r="U37" i="3"/>
  <c r="T37" i="3"/>
  <c r="S37" i="3"/>
  <c r="Q37" i="3"/>
  <c r="O37" i="3"/>
  <c r="M37" i="3"/>
  <c r="J37" i="3"/>
  <c r="T36" i="3"/>
  <c r="U36" i="3" s="1"/>
  <c r="S36" i="3"/>
  <c r="Q36" i="3"/>
  <c r="O36" i="3"/>
  <c r="M36" i="3"/>
  <c r="J36" i="3"/>
  <c r="U35" i="3"/>
  <c r="T35" i="3"/>
  <c r="S35" i="3"/>
  <c r="Q35" i="3"/>
  <c r="O35" i="3"/>
  <c r="M35" i="3"/>
  <c r="J35" i="3"/>
  <c r="T34" i="3"/>
  <c r="U34" i="3" s="1"/>
  <c r="S34" i="3"/>
  <c r="Q34" i="3"/>
  <c r="O34" i="3"/>
  <c r="M34" i="3"/>
  <c r="J34" i="3"/>
  <c r="U33" i="3"/>
  <c r="T33" i="3"/>
  <c r="S33" i="3"/>
  <c r="Q33" i="3"/>
  <c r="O33" i="3"/>
  <c r="M33" i="3"/>
  <c r="J33" i="3"/>
  <c r="T32" i="3"/>
  <c r="U32" i="3" s="1"/>
  <c r="S32" i="3"/>
  <c r="Q32" i="3"/>
  <c r="O32" i="3"/>
  <c r="M32" i="3"/>
  <c r="J32" i="3"/>
  <c r="U31" i="3"/>
  <c r="T31" i="3"/>
  <c r="S31" i="3"/>
  <c r="Q31" i="3"/>
  <c r="O31" i="3"/>
  <c r="M31" i="3"/>
  <c r="J31" i="3"/>
  <c r="T30" i="3"/>
  <c r="U30" i="3" s="1"/>
  <c r="S30" i="3"/>
  <c r="Q30" i="3"/>
  <c r="O30" i="3"/>
  <c r="M30" i="3"/>
  <c r="J30" i="3"/>
  <c r="T29" i="3"/>
  <c r="U29" i="3" s="1"/>
  <c r="S29" i="3"/>
  <c r="Q29" i="3"/>
  <c r="O29" i="3"/>
  <c r="M29" i="3"/>
  <c r="J29" i="3"/>
  <c r="T28" i="3"/>
  <c r="U28" i="3" s="1"/>
  <c r="S28" i="3"/>
  <c r="Q28" i="3"/>
  <c r="O28" i="3"/>
  <c r="M28" i="3"/>
  <c r="J28" i="3"/>
  <c r="U27" i="3"/>
  <c r="T27" i="3"/>
  <c r="S27" i="3"/>
  <c r="Q27" i="3"/>
  <c r="O27" i="3"/>
  <c r="M27" i="3"/>
  <c r="J27" i="3"/>
  <c r="T26" i="3"/>
  <c r="U26" i="3" s="1"/>
  <c r="S26" i="3"/>
  <c r="Q26" i="3"/>
  <c r="O26" i="3"/>
  <c r="M26" i="3"/>
  <c r="J26" i="3"/>
  <c r="U25" i="3"/>
  <c r="T25" i="3"/>
  <c r="S25" i="3"/>
  <c r="Q25" i="3"/>
  <c r="O25" i="3"/>
  <c r="M25" i="3"/>
  <c r="J25" i="3"/>
  <c r="T24" i="3"/>
  <c r="U24" i="3" s="1"/>
  <c r="S24" i="3"/>
  <c r="Q24" i="3"/>
  <c r="O24" i="3"/>
  <c r="M24" i="3"/>
  <c r="J24" i="3"/>
  <c r="T23" i="3"/>
  <c r="U23" i="3" s="1"/>
  <c r="U9" i="2" s="1"/>
  <c r="S23" i="3"/>
  <c r="S9" i="2" s="1"/>
  <c r="Q23" i="3"/>
  <c r="Q9" i="2" s="1"/>
  <c r="O23" i="3"/>
  <c r="O9" i="2" s="1"/>
  <c r="M23" i="3"/>
  <c r="M9" i="2" s="1"/>
  <c r="J23" i="3"/>
  <c r="J9" i="2" s="1"/>
  <c r="T22" i="3"/>
  <c r="U22" i="3" s="1"/>
  <c r="S22" i="3"/>
  <c r="Q22" i="3"/>
  <c r="O22" i="3"/>
  <c r="M22" i="3"/>
  <c r="J22" i="3"/>
  <c r="U21" i="3"/>
  <c r="T21" i="3"/>
  <c r="S21" i="3"/>
  <c r="Q21" i="3"/>
  <c r="O21" i="3"/>
  <c r="M21" i="3"/>
  <c r="J21" i="3"/>
  <c r="T20" i="3"/>
  <c r="U20" i="3" s="1"/>
  <c r="U7" i="2" s="1"/>
  <c r="S20" i="3"/>
  <c r="S7" i="2" s="1"/>
  <c r="Q20" i="3"/>
  <c r="Q7" i="2" s="1"/>
  <c r="O20" i="3"/>
  <c r="O7" i="2" s="1"/>
  <c r="M20" i="3"/>
  <c r="M7" i="2" s="1"/>
  <c r="J20" i="3"/>
  <c r="J7" i="2" s="1"/>
  <c r="U19" i="3"/>
  <c r="T19" i="3"/>
  <c r="S19" i="3"/>
  <c r="Q19" i="3"/>
  <c r="O19" i="3"/>
  <c r="M19" i="3"/>
  <c r="J19" i="3"/>
  <c r="T18" i="3"/>
  <c r="U18" i="3" s="1"/>
  <c r="S18" i="3"/>
  <c r="Q18" i="3"/>
  <c r="O18" i="3"/>
  <c r="M18" i="3"/>
  <c r="J18" i="3"/>
  <c r="U17" i="3"/>
  <c r="T17" i="3"/>
  <c r="S17" i="3"/>
  <c r="Q17" i="3"/>
  <c r="O17" i="3"/>
  <c r="M17" i="3"/>
  <c r="J17" i="3"/>
  <c r="T16" i="3"/>
  <c r="U16" i="3" s="1"/>
  <c r="S16" i="3"/>
  <c r="Q16" i="3"/>
  <c r="O16" i="3"/>
  <c r="M16" i="3"/>
  <c r="J16" i="3"/>
  <c r="U15" i="3"/>
  <c r="T15" i="3"/>
  <c r="S15" i="3"/>
  <c r="Q15" i="3"/>
  <c r="O15" i="3"/>
  <c r="M15" i="3"/>
  <c r="J15" i="3"/>
  <c r="T14" i="3"/>
  <c r="U14" i="3" s="1"/>
  <c r="S14" i="3"/>
  <c r="Q14" i="3"/>
  <c r="O14" i="3"/>
  <c r="M14" i="3"/>
  <c r="J14" i="3"/>
  <c r="U13" i="3"/>
  <c r="T13" i="3"/>
  <c r="S13" i="3"/>
  <c r="Q13" i="3"/>
  <c r="O13" i="3"/>
  <c r="M13" i="3"/>
  <c r="J13" i="3"/>
  <c r="T12" i="3"/>
  <c r="U12" i="3" s="1"/>
  <c r="S12" i="3"/>
  <c r="Q12" i="3"/>
  <c r="O12" i="3"/>
  <c r="M12" i="3"/>
  <c r="J12" i="3"/>
  <c r="U11" i="3"/>
  <c r="T11" i="3"/>
  <c r="S11" i="3"/>
  <c r="Q11" i="3"/>
  <c r="O11" i="3"/>
  <c r="M11" i="3"/>
  <c r="J11" i="3"/>
  <c r="T10" i="3"/>
  <c r="U10" i="3" s="1"/>
  <c r="S10" i="3"/>
  <c r="Q10" i="3"/>
  <c r="O10" i="3"/>
  <c r="M10" i="3"/>
  <c r="J10" i="3"/>
  <c r="U9" i="3"/>
  <c r="T9" i="3"/>
  <c r="S9" i="3"/>
  <c r="Q9" i="3"/>
  <c r="O9" i="3"/>
  <c r="M9" i="3"/>
  <c r="J9" i="3"/>
  <c r="T8" i="3"/>
  <c r="U8" i="3" s="1"/>
  <c r="S8" i="3"/>
  <c r="Q8" i="3"/>
  <c r="O8" i="3"/>
  <c r="M8" i="3"/>
  <c r="J8" i="3"/>
  <c r="T7" i="3"/>
  <c r="U7" i="3" s="1"/>
  <c r="S7" i="3"/>
  <c r="Q7" i="3"/>
  <c r="O7" i="3"/>
  <c r="M7" i="3"/>
  <c r="J7" i="3"/>
  <c r="U439" i="3" l="1"/>
  <c r="U48" i="2" s="1"/>
  <c r="U191" i="3"/>
  <c r="U29" i="2" s="1"/>
  <c r="T17" i="2"/>
  <c r="U63" i="3"/>
  <c r="U13" i="2" s="1"/>
  <c r="U248" i="3"/>
  <c r="U31" i="2" s="1"/>
  <c r="T47" i="2"/>
  <c r="T45" i="2"/>
  <c r="T43" i="2"/>
  <c r="T40" i="2"/>
  <c r="T37" i="2"/>
  <c r="T35" i="2"/>
  <c r="U263" i="3"/>
  <c r="U34" i="2" s="1"/>
  <c r="T33" i="2"/>
  <c r="T25" i="2"/>
  <c r="T24" i="2"/>
  <c r="T23" i="2"/>
  <c r="T21" i="2"/>
  <c r="T22" i="2"/>
  <c r="T19" i="2"/>
  <c r="U114" i="3"/>
  <c r="U16" i="2" s="1"/>
  <c r="T15" i="2"/>
  <c r="T14" i="2"/>
  <c r="T12" i="2"/>
  <c r="U61" i="3"/>
  <c r="U11" i="2" s="1"/>
  <c r="T10" i="2"/>
  <c r="T9" i="2"/>
  <c r="P51" i="2"/>
  <c r="L449" i="3"/>
  <c r="R449" i="3"/>
  <c r="N449" i="3"/>
  <c r="T7" i="2"/>
  <c r="N51" i="2"/>
  <c r="R51" i="2"/>
  <c r="L51" i="2"/>
  <c r="P449" i="3"/>
  <c r="T449" i="3" l="1"/>
  <c r="T51" i="2"/>
</calcChain>
</file>

<file path=xl/sharedStrings.xml><?xml version="1.0" encoding="utf-8"?>
<sst xmlns="http://schemas.openxmlformats.org/spreadsheetml/2006/main" count="1523" uniqueCount="942">
  <si>
    <t>แผน</t>
  </si>
  <si>
    <r>
      <t xml:space="preserve">แผนปฏิบัติการจัดซื้อเวชภัณฑ์ที่มิใช่ยา ประเภท    </t>
    </r>
    <r>
      <rPr>
        <sz val="16"/>
        <color indexed="8"/>
        <rFont val="TH SarabunPSK"/>
        <family val="2"/>
      </rPr>
      <t xml:space="preserve"> วัสดุและเครื่องมือทันตกรรม  </t>
    </r>
  </si>
  <si>
    <r>
      <t xml:space="preserve">หน่วยงาน  </t>
    </r>
    <r>
      <rPr>
        <sz val="16"/>
        <color indexed="8"/>
        <rFont val="TH SarabunPSK"/>
        <family val="2"/>
      </rPr>
      <t>โรงพยาบาล.....................................</t>
    </r>
    <r>
      <rPr>
        <b/>
        <sz val="16"/>
        <color indexed="8"/>
        <rFont val="TH SarabunPSK"/>
        <family val="2"/>
      </rPr>
      <t>จังหวัด    ลำปาง</t>
    </r>
  </si>
  <si>
    <t>อัตราการใช้</t>
  </si>
  <si>
    <t>คง</t>
  </si>
  <si>
    <t>ราคา</t>
  </si>
  <si>
    <t>แผนการจัดซื้อวัสดุทันตกรรม</t>
  </si>
  <si>
    <t>สรุปคาดการณ์</t>
  </si>
  <si>
    <t>No</t>
  </si>
  <si>
    <t>รายการวัสดุทันตกรรม</t>
  </si>
  <si>
    <t>รหัส</t>
  </si>
  <si>
    <t>ขนาด</t>
  </si>
  <si>
    <t>ย้อนหลัง</t>
  </si>
  <si>
    <t>ใช้</t>
  </si>
  <si>
    <t>คลัง</t>
  </si>
  <si>
    <t>ซื้อ</t>
  </si>
  <si>
    <t>ต่อ</t>
  </si>
  <si>
    <t>ไตรมาสที่ 1</t>
  </si>
  <si>
    <t>ไตรมาสที่ 2</t>
  </si>
  <si>
    <t>ไตรมาสที่ 3</t>
  </si>
  <si>
    <t>ไตรมาสที่ 4</t>
  </si>
  <si>
    <t>บรรจุ</t>
  </si>
  <si>
    <t>ยกมา</t>
  </si>
  <si>
    <t>หน่วย</t>
  </si>
  <si>
    <t>จำนวน</t>
  </si>
  <si>
    <t>มูลค่า</t>
  </si>
  <si>
    <t xml:space="preserve">ALGINATE </t>
  </si>
  <si>
    <t>1A06016</t>
  </si>
  <si>
    <t>ถุง</t>
  </si>
  <si>
    <t>Adhesive Cement - RESIN CEMENT</t>
  </si>
  <si>
    <t>1A03036</t>
  </si>
  <si>
    <t>ชุด</t>
  </si>
  <si>
    <t xml:space="preserve">Amalgam Capsule </t>
  </si>
  <si>
    <t>1A08013</t>
  </si>
  <si>
    <t>กระป๋อง</t>
  </si>
  <si>
    <t>Calcium hydroxide w Iodoform Paste - Vitapex</t>
  </si>
  <si>
    <t>1C02015</t>
  </si>
  <si>
    <t>หลอด</t>
  </si>
  <si>
    <t xml:space="preserve">Camposhape  Football Shape </t>
  </si>
  <si>
    <t>6C01003</t>
  </si>
  <si>
    <t>ตัว</t>
  </si>
  <si>
    <t xml:space="preserve">Camposhape  Round Shape </t>
  </si>
  <si>
    <t>6C02003</t>
  </si>
  <si>
    <t xml:space="preserve">Camposhape  Thin Taper (Flame)  Shape </t>
  </si>
  <si>
    <t>6C03003</t>
  </si>
  <si>
    <t xml:space="preserve">Composite Refill </t>
  </si>
  <si>
    <t>1C05003</t>
  </si>
  <si>
    <t xml:space="preserve">DIAMOND Cylinder Flat End Bur </t>
  </si>
  <si>
    <t>5D04003</t>
  </si>
  <si>
    <t xml:space="preserve">DIAMOND Cylinder Round End Bur </t>
  </si>
  <si>
    <t>5D06003</t>
  </si>
  <si>
    <t xml:space="preserve">DIAMOND Pear Bur </t>
  </si>
  <si>
    <t>5D13003</t>
  </si>
  <si>
    <t xml:space="preserve">DIAMOND Pear Long Cutting Bur </t>
  </si>
  <si>
    <t>5D14003</t>
  </si>
  <si>
    <t>DIAMOND Round Bur</t>
  </si>
  <si>
    <t>5D15003</t>
  </si>
  <si>
    <t>Disinfectant - BIOCIDE IODOPHOR PACKET</t>
  </si>
  <si>
    <t>4D03009</t>
  </si>
  <si>
    <t>กล่อง</t>
  </si>
  <si>
    <t>Disinfectant - น้ำยาดูด suction</t>
  </si>
  <si>
    <t>4D06009</t>
  </si>
  <si>
    <t>แกลลอน</t>
  </si>
  <si>
    <t xml:space="preserve">Disinfectant - ผ้าเช็ดเครื่องมือ WIPE </t>
  </si>
  <si>
    <t>4D07019</t>
  </si>
  <si>
    <t>กระปุก</t>
  </si>
  <si>
    <t>FILM BARRIER</t>
  </si>
  <si>
    <t>1F02019</t>
  </si>
  <si>
    <t>ม้วน</t>
  </si>
  <si>
    <t xml:space="preserve">Film X-ray No.0 </t>
  </si>
  <si>
    <t>1F04011</t>
  </si>
  <si>
    <t xml:space="preserve">Flim X-ray No.2 </t>
  </si>
  <si>
    <t>1F06011</t>
  </si>
  <si>
    <t>Fluoride Topical - Varnish</t>
  </si>
  <si>
    <t>1F09012</t>
  </si>
  <si>
    <t>Glass Ionomer Filling - Capsule</t>
  </si>
  <si>
    <t>1G02023</t>
  </si>
  <si>
    <t>Glass Ionomer Filling - Convetional (น้ำ+ผง)</t>
  </si>
  <si>
    <t>1G02013</t>
  </si>
  <si>
    <t>Glass Ionomer Lining Cement - Light Cured</t>
  </si>
  <si>
    <t>1G03013</t>
  </si>
  <si>
    <t xml:space="preserve">Hemostatic Agent - น้ำยาห้ามเลือดเฉพาะที่ </t>
  </si>
  <si>
    <t>1H03016</t>
  </si>
  <si>
    <t>ขวด</t>
  </si>
  <si>
    <t>LUBRICANT SPRAY</t>
  </si>
  <si>
    <t>4L01019</t>
  </si>
  <si>
    <t xml:space="preserve">Microbrush - MICROAPPLICATOR  </t>
  </si>
  <si>
    <t>1M01003</t>
  </si>
  <si>
    <t xml:space="preserve">Microbrush - MICROBRUSH TIP พู่กันทา bonding  </t>
  </si>
  <si>
    <t>1M02003</t>
  </si>
  <si>
    <t>Needle - DENTAL NEEDLE  27G  1-13/16 นิ้ว</t>
  </si>
  <si>
    <t>1N01017</t>
  </si>
  <si>
    <t>Needle - DENTAL NEEDLE  27G 13/16  นิ้ว</t>
  </si>
  <si>
    <t>1N01027</t>
  </si>
  <si>
    <t>Needle - DENTAL NEEDLE  30G 13/16  นิ้ว</t>
  </si>
  <si>
    <t>1N02017</t>
  </si>
  <si>
    <t>Sealant Refill</t>
  </si>
  <si>
    <t>1S03012</t>
  </si>
  <si>
    <t>Stone  Bur  - White Arkansas กรอช้า</t>
  </si>
  <si>
    <t>6S08003</t>
  </si>
  <si>
    <t>โหล</t>
  </si>
  <si>
    <t>Stone  Bur  - White Arkansas กรอเร็ว</t>
  </si>
  <si>
    <t>6S09003</t>
  </si>
  <si>
    <t>Suction Tip - SALIVA EJECTOR</t>
  </si>
  <si>
    <t>1S08019</t>
  </si>
  <si>
    <t xml:space="preserve">Ultrasonic Scaler Tips  - หัวขูดหินปูน P10  </t>
  </si>
  <si>
    <t>2U01012</t>
  </si>
  <si>
    <t>หัว</t>
  </si>
  <si>
    <t>แปรงสีฟันเด็กโต</t>
  </si>
  <si>
    <t>9Z99012</t>
  </si>
  <si>
    <t>ด้าม</t>
  </si>
  <si>
    <t>แปรงสีฟันเด็กเล็ก</t>
  </si>
  <si>
    <t>9Z99022</t>
  </si>
  <si>
    <t>แปรงสีฟันผู้ใหญ่</t>
  </si>
  <si>
    <t>9Z99032</t>
  </si>
  <si>
    <t>ยาชา - ARTICAINE 4% 1:100,000</t>
  </si>
  <si>
    <t>3L01017</t>
  </si>
  <si>
    <t>ยาชา - ARTICAINE 4% 1:200,0000</t>
  </si>
  <si>
    <t>3L01027</t>
  </si>
  <si>
    <t>ยาชา - LIDOCAINE 2% 1:100,000</t>
  </si>
  <si>
    <t>3L02017</t>
  </si>
  <si>
    <t>ยาชา - MEPIVACCAINE 3% PLAIN</t>
  </si>
  <si>
    <t>3L04017</t>
  </si>
  <si>
    <t>วัสดุอุดชั่วคราว - IRM</t>
  </si>
  <si>
    <t>1Z96023</t>
  </si>
  <si>
    <t>รวมมูลค่าแผนการจัดซื้อ (เฉพาะรายการที่มีการตกลงราคาร่วม)</t>
  </si>
  <si>
    <t>ไตรมาส 1</t>
  </si>
  <si>
    <t>ไตรมาส 2</t>
  </si>
  <si>
    <t>ไตรมาส 3</t>
  </si>
  <si>
    <t>ไตรมาส 4</t>
  </si>
  <si>
    <t>รวม</t>
  </si>
  <si>
    <r>
      <t xml:space="preserve">แผนปฏิบัติการจัดซื้อเวชภัณฑ์ที่มิใช่ยา ประเภท    </t>
    </r>
    <r>
      <rPr>
        <sz val="16"/>
        <color indexed="8"/>
        <rFont val="TH SarabunPSK"/>
        <family val="2"/>
      </rPr>
      <t xml:space="preserve"> วัสดุและเครื่องมือทันตกรรม</t>
    </r>
  </si>
  <si>
    <t>ABUTMENT IMPLANT</t>
  </si>
  <si>
    <t>1A11009</t>
  </si>
  <si>
    <t>ACRYLIC - Self Cured Acrylic  สี IVORY</t>
  </si>
  <si>
    <t>1A01016</t>
  </si>
  <si>
    <t>ACRYLIC - Self Cured Acrylic  สี PINK</t>
  </si>
  <si>
    <t>1A01026</t>
  </si>
  <si>
    <t>ACRYLIC MONOMER Self Cured  (น้ำ)</t>
  </si>
  <si>
    <t>1A02016</t>
  </si>
  <si>
    <t xml:space="preserve">Adhesive Cement - BRACKET ADHESIVE </t>
  </si>
  <si>
    <t>1A03059</t>
  </si>
  <si>
    <t>Adhesive Cement - GI LUTING CEMENT</t>
  </si>
  <si>
    <t>1A03016</t>
  </si>
  <si>
    <t xml:space="preserve">Adhesive Cement - POLYCARBOXYLATE </t>
  </si>
  <si>
    <t>1A03026</t>
  </si>
  <si>
    <t>Adhesive Cement - ZINC PHOSPHATE</t>
  </si>
  <si>
    <t>1A03046</t>
  </si>
  <si>
    <t>Adhesive Dental Cream - กาวยึดฟันปลอม</t>
  </si>
  <si>
    <t>1A04016</t>
  </si>
  <si>
    <t>Adhesive for ImpressionTray</t>
  </si>
  <si>
    <t>1A05016</t>
  </si>
  <si>
    <t>Alcohol Lamb - ตะเกียงอัลกอฮอล์</t>
  </si>
  <si>
    <t>2A01016</t>
  </si>
  <si>
    <t>อัน</t>
  </si>
  <si>
    <t xml:space="preserve">Alcohol Torch </t>
  </si>
  <si>
    <t>2A02016</t>
  </si>
  <si>
    <t>Alvogyl</t>
  </si>
  <si>
    <t>1A07017</t>
  </si>
  <si>
    <t xml:space="preserve">Amalgam  Carrier  </t>
  </si>
  <si>
    <t>2A03013</t>
  </si>
  <si>
    <t xml:space="preserve">Amalgam Carver - Hollen back </t>
  </si>
  <si>
    <t>2A04013</t>
  </si>
  <si>
    <t xml:space="preserve">Amalgam Carver -Discoid-cleoid </t>
  </si>
  <si>
    <t>2A05013</t>
  </si>
  <si>
    <t>Amalgam Plugger</t>
  </si>
  <si>
    <t>2A06013</t>
  </si>
  <si>
    <t>Amalgam Well</t>
  </si>
  <si>
    <t>2A07013</t>
  </si>
  <si>
    <t>ANTISEPTIC MOUTHWASH</t>
  </si>
  <si>
    <t>3A01012</t>
  </si>
  <si>
    <t xml:space="preserve">Articulating paper  </t>
  </si>
  <si>
    <t>1A09016</t>
  </si>
  <si>
    <t>แผง</t>
  </si>
  <si>
    <t>Articulator - MOUNTING</t>
  </si>
  <si>
    <t>2A08016</t>
  </si>
  <si>
    <t>Astrobrush</t>
  </si>
  <si>
    <t>6A01013</t>
  </si>
  <si>
    <t>AUTOMIX-CARTRIDGE  SYRINGE  TIP</t>
  </si>
  <si>
    <t>1A10016</t>
  </si>
  <si>
    <t>AUTOMIX-CARTRIDGE SYRINGE</t>
  </si>
  <si>
    <t>2A09016</t>
  </si>
  <si>
    <t>Ball burnisher</t>
  </si>
  <si>
    <t>2B01013</t>
  </si>
  <si>
    <t>BAND -Copper Band (Refill)</t>
  </si>
  <si>
    <t>1B01015</t>
  </si>
  <si>
    <t>BAND -Copper Band Kit</t>
  </si>
  <si>
    <t>1B01025</t>
  </si>
  <si>
    <t xml:space="preserve">Band Crimping Plier </t>
  </si>
  <si>
    <t>2B10009</t>
  </si>
  <si>
    <t>BAND Martrix - Ivory Band</t>
  </si>
  <si>
    <t>1B02003</t>
  </si>
  <si>
    <t>BAND Martrix - SECTIONAL  (Refill)</t>
  </si>
  <si>
    <t>1B03013</t>
  </si>
  <si>
    <t>BAND Martrix - SECTIONAL Kit</t>
  </si>
  <si>
    <t>1B03023</t>
  </si>
  <si>
    <t xml:space="preserve">BAND Martrix - T Band  </t>
  </si>
  <si>
    <t>1B04003</t>
  </si>
  <si>
    <t>BAND Martrix - Tofflemire  Band</t>
  </si>
  <si>
    <t>1B05003</t>
  </si>
  <si>
    <t xml:space="preserve">Band Pusher </t>
  </si>
  <si>
    <t>2B02015</t>
  </si>
  <si>
    <t>Band removing Plier ( Pedo )</t>
  </si>
  <si>
    <t>2B03015</t>
  </si>
  <si>
    <t xml:space="preserve">Band Seating Plier </t>
  </si>
  <si>
    <t>2B09009</t>
  </si>
  <si>
    <t>BARBED BROACHES  (คละเบอร์ ความยาว)</t>
  </si>
  <si>
    <t>7B01004</t>
  </si>
  <si>
    <t>BARBED BROACHES No .25-60 Assort</t>
  </si>
  <si>
    <t>7B02014</t>
  </si>
  <si>
    <t xml:space="preserve">BITE REGISTRATION MATERIAL </t>
  </si>
  <si>
    <t>1B06016</t>
  </si>
  <si>
    <t>Blade Holder</t>
  </si>
  <si>
    <t>2B04017</t>
  </si>
  <si>
    <t>Block-Out Resin</t>
  </si>
  <si>
    <t>1B07014</t>
  </si>
  <si>
    <t>Bonding  - SINGLE BOND</t>
  </si>
  <si>
    <t>1B08013</t>
  </si>
  <si>
    <t>Bone File - BONE FILE</t>
  </si>
  <si>
    <t>2B05017</t>
  </si>
  <si>
    <t>Bone Graft Material</t>
  </si>
  <si>
    <t>1B09002</t>
  </si>
  <si>
    <t>Bone Tap</t>
  </si>
  <si>
    <t>2B08019</t>
  </si>
  <si>
    <t>BUR CHANGER  ที่ถอดหัวเบอร์</t>
  </si>
  <si>
    <t>2B07019</t>
  </si>
  <si>
    <t xml:space="preserve">Byonet - CRYER </t>
  </si>
  <si>
    <t>2B06007</t>
  </si>
  <si>
    <t>C - File ขนาด    (คละเบอร์ คละความยาว)</t>
  </si>
  <si>
    <t>7C01004</t>
  </si>
  <si>
    <t>C - File ขนาด Assorted</t>
  </si>
  <si>
    <t>7C02014</t>
  </si>
  <si>
    <t>Calcium hydroxide for Root Canal Med</t>
  </si>
  <si>
    <t>1C01014</t>
  </si>
  <si>
    <t>Calcium hydroxide w Iodoform Paste (Vitapex)</t>
  </si>
  <si>
    <t xml:space="preserve">Camposhape  Thin Taper (Flame)Shape </t>
  </si>
  <si>
    <t>Carbide Amalgam Prep bur รื้ออมัลกัม</t>
  </si>
  <si>
    <t>5C01003</t>
  </si>
  <si>
    <t>Carbide DOME FISSURE Plain/Cross Cut</t>
  </si>
  <si>
    <t>5C02006</t>
  </si>
  <si>
    <t>Carbide DOME TAPER FISSURE CrossCut</t>
  </si>
  <si>
    <t>5C03006</t>
  </si>
  <si>
    <t>Carbide DOME TAPER FISSURE Plain Cut</t>
  </si>
  <si>
    <t>5C04006</t>
  </si>
  <si>
    <t>Carbide FLAT FISSURE cross cut</t>
  </si>
  <si>
    <t>5C05006</t>
  </si>
  <si>
    <t>Carbide FLAT FISSURE Plain Cut</t>
  </si>
  <si>
    <t>5C06006</t>
  </si>
  <si>
    <t xml:space="preserve">Carbide Impaction - FISSURE bur </t>
  </si>
  <si>
    <t>5C07007</t>
  </si>
  <si>
    <t xml:space="preserve">Carbide Impaction - LONG TAPER  bur </t>
  </si>
  <si>
    <t>5C08007</t>
  </si>
  <si>
    <t xml:space="preserve">Carbide Impaction - ROUND bur </t>
  </si>
  <si>
    <t>5C09007</t>
  </si>
  <si>
    <t>Carbide Impaction - ผ่าฟันคุด ชนิดกรอเร็ว</t>
  </si>
  <si>
    <t>5C10007</t>
  </si>
  <si>
    <t>Carbide Inverted Cone</t>
  </si>
  <si>
    <t>5C11003</t>
  </si>
  <si>
    <t>Carbide LINDEMANN Bone Cutter</t>
  </si>
  <si>
    <t>5C12007</t>
  </si>
  <si>
    <t xml:space="preserve">Carbide METAL CUTTING bur รื้อครอบฟัน </t>
  </si>
  <si>
    <t>5C13004</t>
  </si>
  <si>
    <t xml:space="preserve">Carbide Pear </t>
  </si>
  <si>
    <t>5C14006</t>
  </si>
  <si>
    <t xml:space="preserve">Carbide Round bur กรอช้า </t>
  </si>
  <si>
    <t>5C15003</t>
  </si>
  <si>
    <t>Carbide Round bur กรอช้า long shank</t>
  </si>
  <si>
    <t>5C16003</t>
  </si>
  <si>
    <t>Carbide TAPER FISSURE cross cut</t>
  </si>
  <si>
    <t>5C17006</t>
  </si>
  <si>
    <t>Carbide TAPER FISSURE Plain Cut cut</t>
  </si>
  <si>
    <t>5C18006</t>
  </si>
  <si>
    <t xml:space="preserve">Carbide Wheel </t>
  </si>
  <si>
    <t>5C19006</t>
  </si>
  <si>
    <t xml:space="preserve">CARTRIDGE SYRINGE   </t>
  </si>
  <si>
    <t>2C01017</t>
  </si>
  <si>
    <t xml:space="preserve">Celluloid Strip </t>
  </si>
  <si>
    <t>1C03003</t>
  </si>
  <si>
    <t xml:space="preserve">Cement spatula </t>
  </si>
  <si>
    <t>2C02013</t>
  </si>
  <si>
    <t>Chisels</t>
  </si>
  <si>
    <t>2C03017</t>
  </si>
  <si>
    <t>CLEAN-STAND</t>
  </si>
  <si>
    <t>2C04014</t>
  </si>
  <si>
    <t>Comporoller</t>
  </si>
  <si>
    <t>2C05013</t>
  </si>
  <si>
    <t>Composit Flowable</t>
  </si>
  <si>
    <t>1C04003</t>
  </si>
  <si>
    <t>Composite Polisher "POGO"  Kit</t>
  </si>
  <si>
    <t>6C04003</t>
  </si>
  <si>
    <t>Composite Polisher "POGO" (คละสี)</t>
  </si>
  <si>
    <t>6C05013</t>
  </si>
  <si>
    <t>CORE BUILD-UP MATERIAL</t>
  </si>
  <si>
    <t>1C06016</t>
  </si>
  <si>
    <t>Cortical Bone Allograft Powder</t>
  </si>
  <si>
    <t>1C07002</t>
  </si>
  <si>
    <t>COTTON PELLET</t>
  </si>
  <si>
    <t>1C08014</t>
  </si>
  <si>
    <t>Cotton Plier</t>
  </si>
  <si>
    <t>2C06019</t>
  </si>
  <si>
    <t>COUPLING JOINT</t>
  </si>
  <si>
    <t>2C14019</t>
  </si>
  <si>
    <t>Crown contouring  plier</t>
  </si>
  <si>
    <t>2C07015</t>
  </si>
  <si>
    <t>Crown Crimpping  plier</t>
  </si>
  <si>
    <t>2P08015</t>
  </si>
  <si>
    <t>Crown gauge</t>
  </si>
  <si>
    <t>2C09016</t>
  </si>
  <si>
    <t>Crown remover</t>
  </si>
  <si>
    <t>2C10016</t>
  </si>
  <si>
    <t>Crown Scissor</t>
  </si>
  <si>
    <t>2C11015</t>
  </si>
  <si>
    <t>Curette - BONE CURETTE</t>
  </si>
  <si>
    <t>2C12017</t>
  </si>
  <si>
    <t>Curette - MOLT SURGICAL CURETTE</t>
  </si>
  <si>
    <t>2C13012</t>
  </si>
  <si>
    <t>Dental floss</t>
  </si>
  <si>
    <t>1D01012</t>
  </si>
  <si>
    <t xml:space="preserve">Dental Regenetative Barrier Membrane </t>
  </si>
  <si>
    <t>1D02002</t>
  </si>
  <si>
    <t>DENTINE CONDITIONER</t>
  </si>
  <si>
    <t>1D03013</t>
  </si>
  <si>
    <t>Developer agent</t>
  </si>
  <si>
    <t>4D01011</t>
  </si>
  <si>
    <t>DIAMOND  Gingival Curettage  Bur</t>
  </si>
  <si>
    <t>5D01006</t>
  </si>
  <si>
    <t xml:space="preserve">DIAMOND  Torpedo  bur  </t>
  </si>
  <si>
    <t>5D02006</t>
  </si>
  <si>
    <t xml:space="preserve">DIAMOND Barrel Bur </t>
  </si>
  <si>
    <t>5D03006</t>
  </si>
  <si>
    <t>DIAMOND Cylinder Flat End Bur ก้านสั้น</t>
  </si>
  <si>
    <t>5D05003</t>
  </si>
  <si>
    <t>DIAMOND Depht Marker</t>
  </si>
  <si>
    <t>5D07006</t>
  </si>
  <si>
    <t xml:space="preserve">DIAMOND Egg Bur / Football Bur </t>
  </si>
  <si>
    <t>5D08006</t>
  </si>
  <si>
    <t xml:space="preserve">DIAMOND Flame Shaped Bur </t>
  </si>
  <si>
    <t>5D09006</t>
  </si>
  <si>
    <t>DIAMOND Gross Reduction</t>
  </si>
  <si>
    <t>5D10007</t>
  </si>
  <si>
    <t xml:space="preserve">DIAMOND Inverted  Bur </t>
  </si>
  <si>
    <t>5D11003</t>
  </si>
  <si>
    <t>DIAMOND Inverted  Bur  ก้านสั้น</t>
  </si>
  <si>
    <t>5D12003</t>
  </si>
  <si>
    <t>DIAMOND Round Bur  ก้านสั้น</t>
  </si>
  <si>
    <t>5D16003</t>
  </si>
  <si>
    <t xml:space="preserve">DIAMOND Taper Flat End Bur </t>
  </si>
  <si>
    <t>5D17006</t>
  </si>
  <si>
    <t xml:space="preserve">DIAMOND Taper Round End Bur </t>
  </si>
  <si>
    <t>5D18006</t>
  </si>
  <si>
    <t xml:space="preserve">DIAMOND Thin Taper  (Needle edge) Bur </t>
  </si>
  <si>
    <t>5D19006</t>
  </si>
  <si>
    <t xml:space="preserve">DIAMOND Wheel Bur </t>
  </si>
  <si>
    <t>5D20006</t>
  </si>
  <si>
    <t>DISCLOSING WAX (Fit and Adjustment Wax)</t>
  </si>
  <si>
    <t>1D04016</t>
  </si>
  <si>
    <t xml:space="preserve">Disinfectant - ALIGINATE REMOVER </t>
  </si>
  <si>
    <t>4D02019</t>
  </si>
  <si>
    <t>Disinfectant - CLEAR DIP น้ำยาเช็ดกระจก</t>
  </si>
  <si>
    <t>4D04019</t>
  </si>
  <si>
    <t>Disinfectant - น้ำยาเช็ดยูนิต</t>
  </si>
  <si>
    <t>4D05009</t>
  </si>
  <si>
    <t>Dispensing Gun</t>
  </si>
  <si>
    <t>2D01013</t>
  </si>
  <si>
    <t xml:space="preserve">DRILL BUR for Prefabracted post </t>
  </si>
  <si>
    <t>5D21006</t>
  </si>
  <si>
    <t xml:space="preserve">Dycal </t>
  </si>
  <si>
    <t>1D05013</t>
  </si>
  <si>
    <t>Dycal  Carrier</t>
  </si>
  <si>
    <t>2D02013</t>
  </si>
  <si>
    <t>EDTA  Solution</t>
  </si>
  <si>
    <t>1E01014</t>
  </si>
  <si>
    <t>Elevator - ANGLE ELEVATOR  ขวา</t>
  </si>
  <si>
    <t>2E01017</t>
  </si>
  <si>
    <t>Elevator - ANGLE ELEVATOR  ซ้าย</t>
  </si>
  <si>
    <t>2E01027</t>
  </si>
  <si>
    <t>Elevator - ROOT ELEVATOR</t>
  </si>
  <si>
    <t>2E02017</t>
  </si>
  <si>
    <t>Elevator - STRAIGHT ELEVATOR</t>
  </si>
  <si>
    <t>2E03007</t>
  </si>
  <si>
    <t xml:space="preserve">Elevetor - LUXATOR </t>
  </si>
  <si>
    <t>2E04007</t>
  </si>
  <si>
    <t xml:space="preserve">Endodontic Excavator </t>
  </si>
  <si>
    <t>2E05014</t>
  </si>
  <si>
    <t>Endodontic explorer</t>
  </si>
  <si>
    <t>2E06014</t>
  </si>
  <si>
    <t xml:space="preserve">Endodontic Finger Ruler </t>
  </si>
  <si>
    <t>2E07014</t>
  </si>
  <si>
    <t xml:space="preserve">Endodontic Plugger </t>
  </si>
  <si>
    <t>2E08014</t>
  </si>
  <si>
    <t>Endodontic RC Spreader</t>
  </si>
  <si>
    <t>2E11014</t>
  </si>
  <si>
    <t>ENRICH ARCH BAR</t>
  </si>
  <si>
    <t>1E02007</t>
  </si>
  <si>
    <t xml:space="preserve">Etching Gel </t>
  </si>
  <si>
    <t>1E03013</t>
  </si>
  <si>
    <t>Explorer</t>
  </si>
  <si>
    <t>2E09011</t>
  </si>
  <si>
    <t xml:space="preserve">Eye Shield - แว่นตากันน้ำลาย </t>
  </si>
  <si>
    <t>2E10019</t>
  </si>
  <si>
    <t>Face shield - REFILL</t>
  </si>
  <si>
    <t>1F01019</t>
  </si>
  <si>
    <t>แผ่น</t>
  </si>
  <si>
    <t>Face shield - SET</t>
  </si>
  <si>
    <t>2F11019</t>
  </si>
  <si>
    <t>Film X-ray Digital</t>
  </si>
  <si>
    <t>1F03001</t>
  </si>
  <si>
    <t>Film X-ray Hanger  - ที่หนีบฟิล์ม (เดี่ยว)</t>
  </si>
  <si>
    <t>2F12011</t>
  </si>
  <si>
    <t>Film X-ray Hanger  - ที่หนีบฟิล์ม (หลายฟิล์ม)</t>
  </si>
  <si>
    <t>2F12021</t>
  </si>
  <si>
    <t>Film X-ray Holder -EndoRay</t>
  </si>
  <si>
    <t>2F13014</t>
  </si>
  <si>
    <t xml:space="preserve">Film X-ray Holder -Snap A-Ray </t>
  </si>
  <si>
    <t>2X14011</t>
  </si>
  <si>
    <t xml:space="preserve">Film X-ray Holder -XCP holder  </t>
  </si>
  <si>
    <t>2X15001</t>
  </si>
  <si>
    <t xml:space="preserve">Film X-ray No.4 </t>
  </si>
  <si>
    <t>1F05011</t>
  </si>
  <si>
    <t>Fixer agent</t>
  </si>
  <si>
    <t>4F01011</t>
  </si>
  <si>
    <t>Fluoride Topical - Gel</t>
  </si>
  <si>
    <t>1F07012</t>
  </si>
  <si>
    <t>Fluoride Topical - Silver Fluoride</t>
  </si>
  <si>
    <t>1F08012</t>
  </si>
  <si>
    <t xml:space="preserve">Fluoride Tray </t>
  </si>
  <si>
    <t>2F16002</t>
  </si>
  <si>
    <t>คู่</t>
  </si>
  <si>
    <t xml:space="preserve">Forceps - Artery Hemostat Forceps </t>
  </si>
  <si>
    <t>2F17007</t>
  </si>
  <si>
    <t>Forceps - BONE RONGUER FORCEPS</t>
  </si>
  <si>
    <t>2F18017</t>
  </si>
  <si>
    <t>Forceps - CROWN HORN  23</t>
  </si>
  <si>
    <t>2F19017</t>
  </si>
  <si>
    <t>Forceps - ROOT FORCEPS  บน</t>
  </si>
  <si>
    <t>2F20017</t>
  </si>
  <si>
    <t>Forceps - ROOT FORCEPS  ล่าง</t>
  </si>
  <si>
    <t>2F20027</t>
  </si>
  <si>
    <t>Forceps - THREE BEAKS ขวา  88R</t>
  </si>
  <si>
    <t>2F21017</t>
  </si>
  <si>
    <t>Forceps - THREE BEAKS ซ้าย  88L</t>
  </si>
  <si>
    <t>2F21027</t>
  </si>
  <si>
    <t xml:space="preserve">Forceps - TISSUE FORCEPS  </t>
  </si>
  <si>
    <t>2F22017</t>
  </si>
  <si>
    <t>Forceps - TOOTH FORCEPS 150</t>
  </si>
  <si>
    <t>2F23017</t>
  </si>
  <si>
    <t>Forceps - TOOTH FORCEPS 150S</t>
  </si>
  <si>
    <t>2F23027</t>
  </si>
  <si>
    <t>Forceps - TOOTH FORCEPS 151</t>
  </si>
  <si>
    <t>2F24017</t>
  </si>
  <si>
    <t>Forceps - TOOTH FORCEPS 151S</t>
  </si>
  <si>
    <t>2F24027</t>
  </si>
  <si>
    <t>Fork arm</t>
  </si>
  <si>
    <t>2F25016</t>
  </si>
  <si>
    <t xml:space="preserve">Fork Plane (Occlusal guide plane) </t>
  </si>
  <si>
    <t>2F26016</t>
  </si>
  <si>
    <t>GATE GLIDDEN DRILL (คละเบอร์ความยาว)</t>
  </si>
  <si>
    <t>7G01004</t>
  </si>
  <si>
    <t>GATE GLIDDEN DRILL  No. 1-6 (Assort)</t>
  </si>
  <si>
    <t>7G02014</t>
  </si>
  <si>
    <t xml:space="preserve">Glass Ionomer Cement Base </t>
  </si>
  <si>
    <t>1G01013</t>
  </si>
  <si>
    <t>Glass Ionomer Lining Cement Light Cured</t>
  </si>
  <si>
    <t>Glass Slab</t>
  </si>
  <si>
    <t>2G01013</t>
  </si>
  <si>
    <t>Green stick compound</t>
  </si>
  <si>
    <t>1G04016</t>
  </si>
  <si>
    <t>Guide Dept</t>
  </si>
  <si>
    <t>2G03009</t>
  </si>
  <si>
    <t xml:space="preserve">Guide Pin </t>
  </si>
  <si>
    <t>2G02009</t>
  </si>
  <si>
    <t>GUTTA PERCHA ACCESSORY CONE</t>
  </si>
  <si>
    <t>1G05004</t>
  </si>
  <si>
    <t xml:space="preserve">GUTTA PERCHA for PROTAPER </t>
  </si>
  <si>
    <t>1G06004</t>
  </si>
  <si>
    <t xml:space="preserve">GUTTA PERCHA for Rotaryfile </t>
  </si>
  <si>
    <t>1G07004</t>
  </si>
  <si>
    <t>GUTTA PERCHA MAIN CONE</t>
  </si>
  <si>
    <t>1G08004</t>
  </si>
  <si>
    <t>GUTTA PERCHA MAIN CONE - Warm Technique</t>
  </si>
  <si>
    <t>1G09004</t>
  </si>
  <si>
    <t>Handpiece - AIR MOTOR</t>
  </si>
  <si>
    <t>2H01019</t>
  </si>
  <si>
    <t xml:space="preserve">Handpiece - AIROTOR </t>
  </si>
  <si>
    <t>2H02019</t>
  </si>
  <si>
    <t>Handpiece - AIROTOR ไม่มี coupling Joint</t>
  </si>
  <si>
    <t>2H02029</t>
  </si>
  <si>
    <t>Handpiece - AIROTOR มีไฟ</t>
  </si>
  <si>
    <t>2H03019</t>
  </si>
  <si>
    <t>Handpiece - AIROTOR หัว 45  องศา</t>
  </si>
  <si>
    <t>2H04019</t>
  </si>
  <si>
    <t>Handpiece - CONTRA ANGLE MICRO.</t>
  </si>
  <si>
    <t>2H05019</t>
  </si>
  <si>
    <t>Handpiece - PROPHY SNAP</t>
  </si>
  <si>
    <t>2H06019</t>
  </si>
  <si>
    <t>Handpiece - STRAIGHT MICROMOTOR</t>
  </si>
  <si>
    <t>2H07019</t>
  </si>
  <si>
    <t>HEADSTROM FILE (คละเบอร์ คละความยาว)</t>
  </si>
  <si>
    <t>7H01004</t>
  </si>
  <si>
    <t>HEADSTROM FILE  No. 15-40  (Assorted)</t>
  </si>
  <si>
    <t>7H02014</t>
  </si>
  <si>
    <t>HEADSTROM FILE No. 45-80  (Assorted)</t>
  </si>
  <si>
    <t>7H02024</t>
  </si>
  <si>
    <t xml:space="preserve">Healing Cap </t>
  </si>
  <si>
    <t>1H04009</t>
  </si>
  <si>
    <t>Hemostatic Agent - GEL FOAM</t>
  </si>
  <si>
    <t>1H01017</t>
  </si>
  <si>
    <t>Hemostatic Agent - SURGICEL</t>
  </si>
  <si>
    <t>1H02017</t>
  </si>
  <si>
    <t>Hot plate</t>
  </si>
  <si>
    <t>2H08016</t>
  </si>
  <si>
    <t xml:space="preserve">ID ring </t>
  </si>
  <si>
    <t>8I01019</t>
  </si>
  <si>
    <t>Implant Analog</t>
  </si>
  <si>
    <t>1I11009</t>
  </si>
  <si>
    <t>Implant Drill - DRILL EXTENDER</t>
  </si>
  <si>
    <t>5I02009</t>
  </si>
  <si>
    <t>Implant Drill - PILOT DRILL</t>
  </si>
  <si>
    <t>5I01009</t>
  </si>
  <si>
    <t>Implant Fixture</t>
  </si>
  <si>
    <t>1I12009</t>
  </si>
  <si>
    <t>Implant Ratchet</t>
  </si>
  <si>
    <t>2I07019</t>
  </si>
  <si>
    <t>Implant Screw - COVER SCREW</t>
  </si>
  <si>
    <t>1I07009</t>
  </si>
  <si>
    <t>Implant Screw - RETAINING SCREW</t>
  </si>
  <si>
    <t>1I08009</t>
  </si>
  <si>
    <t>Implant Screw - TITANIUM SCREW</t>
  </si>
  <si>
    <t>1I09009</t>
  </si>
  <si>
    <t>Impregum metal syringe</t>
  </si>
  <si>
    <t>2I01016</t>
  </si>
  <si>
    <t>Impregum syringe tip</t>
  </si>
  <si>
    <t>1I01016</t>
  </si>
  <si>
    <t>Impression Coping</t>
  </si>
  <si>
    <t>1I10009</t>
  </si>
  <si>
    <t xml:space="preserve">Impression Material -  POLYSULFIDE </t>
  </si>
  <si>
    <t>1I02016</t>
  </si>
  <si>
    <t>Impression Material -  SILICONE  PUTTY</t>
  </si>
  <si>
    <t>1I03016</t>
  </si>
  <si>
    <t>Impression Material -  SILICONE RUBBER BASE</t>
  </si>
  <si>
    <t>1I04006</t>
  </si>
  <si>
    <t xml:space="preserve">Impression Material - POLYETHER  </t>
  </si>
  <si>
    <t>1I05006</t>
  </si>
  <si>
    <t>Impression Material - ZINC OXIDE EUGENOL</t>
  </si>
  <si>
    <t>1I06016</t>
  </si>
  <si>
    <t>Impression Tray - Edentulous  (คละเบอร์)</t>
  </si>
  <si>
    <t>2I02006</t>
  </si>
  <si>
    <t>Impression Tray - Edentulous Tray KIT</t>
  </si>
  <si>
    <t>2I03016</t>
  </si>
  <si>
    <t>Impression Tray - Perforated  (คละเบอร์)</t>
  </si>
  <si>
    <t>2I04006</t>
  </si>
  <si>
    <t>Impression Tray -Perforated Partial Tray KIT</t>
  </si>
  <si>
    <t>2I05016</t>
  </si>
  <si>
    <t>Impression Tray - Rim Lock   (คละเบอร์)</t>
  </si>
  <si>
    <t>2I06006</t>
  </si>
  <si>
    <t>Insertion Tool Implant Driver - Latch type</t>
  </si>
  <si>
    <t>2I08019</t>
  </si>
  <si>
    <t>Insertion Tool Implant Driver - Manual type</t>
  </si>
  <si>
    <t>2I08029</t>
  </si>
  <si>
    <t>K-File      (คละเบอร์ คละความยาว)</t>
  </si>
  <si>
    <t>7K01004</t>
  </si>
  <si>
    <t>K-File      No. 15-40  (Assorted)</t>
  </si>
  <si>
    <t>7K02014</t>
  </si>
  <si>
    <t>K-File      No. 45-80  (Assorted)</t>
  </si>
  <si>
    <t>7K02024</t>
  </si>
  <si>
    <t>Latch to Square Implant Adapter</t>
  </si>
  <si>
    <t>2L02019</t>
  </si>
  <si>
    <t>LENTULO SPIRAL  (คละสี)</t>
  </si>
  <si>
    <t>5L01004</t>
  </si>
  <si>
    <t>LENTULO SPIRAL No. 1-4   (Assorted)</t>
  </si>
  <si>
    <t>5L02004</t>
  </si>
  <si>
    <t xml:space="preserve">Lip and Cheek Retractor </t>
  </si>
  <si>
    <t>2L01001</t>
  </si>
  <si>
    <t>Magnifier แว่นขยายแบบ 4 เลนส์</t>
  </si>
  <si>
    <t>2M01011</t>
  </si>
  <si>
    <t>MENDREL- for pop on</t>
  </si>
  <si>
    <t>5M01013</t>
  </si>
  <si>
    <t>MENDREL- for rubber cup</t>
  </si>
  <si>
    <t>5M02012</t>
  </si>
  <si>
    <t>MENDREL- long shank เสียบ carborundum disc</t>
  </si>
  <si>
    <t>5M03016</t>
  </si>
  <si>
    <t>Mollet</t>
  </si>
  <si>
    <t>2M02017</t>
  </si>
  <si>
    <t>Mouth Gag</t>
  </si>
  <si>
    <t>2M03019</t>
  </si>
  <si>
    <t>Mouth mirror - Front Surface</t>
  </si>
  <si>
    <t>2M04011</t>
  </si>
  <si>
    <t>Mouth mirror - Plane/Flat Surface</t>
  </si>
  <si>
    <t>2M04021</t>
  </si>
  <si>
    <t>Mouth mirror handle พร้อมกระจก</t>
  </si>
  <si>
    <t>2M05011</t>
  </si>
  <si>
    <t>Mouth Prop RUBBER BITE</t>
  </si>
  <si>
    <t>2M06009</t>
  </si>
  <si>
    <t>MTA - Root Canal Repair Material</t>
  </si>
  <si>
    <t>1M03014</t>
  </si>
  <si>
    <t xml:space="preserve">Muler Pulp Chamber bur </t>
  </si>
  <si>
    <t>5M04004</t>
  </si>
  <si>
    <t>NEEDLE HOLDER</t>
  </si>
  <si>
    <t>2N01017</t>
  </si>
  <si>
    <t>O ring หัว P10</t>
  </si>
  <si>
    <t>8O01019</t>
  </si>
  <si>
    <t>ORTHO LIGATURE DIRECTOR</t>
  </si>
  <si>
    <t>2O02009</t>
  </si>
  <si>
    <t>Ortho Plier - ADHESIVE REMOVING PLIER</t>
  </si>
  <si>
    <t>2O03009</t>
  </si>
  <si>
    <t>Ortho Plier - BRACKET REMOVING PLIER</t>
  </si>
  <si>
    <t>2O04009</t>
  </si>
  <si>
    <t>Ortho Plier - SEPATING PLIER</t>
  </si>
  <si>
    <t>2O05009</t>
  </si>
  <si>
    <t>Ortho Plier - HOW PLIER</t>
  </si>
  <si>
    <t>2O06009</t>
  </si>
  <si>
    <t>Ortho Plier - MATHIEUS PLIER</t>
  </si>
  <si>
    <t>2O07009</t>
  </si>
  <si>
    <t>Ortho Plier - TYING PLIER</t>
  </si>
  <si>
    <t>2O08009</t>
  </si>
  <si>
    <t>Ortho Plier - WEINGART PLIER</t>
  </si>
  <si>
    <t>2O09009</t>
  </si>
  <si>
    <t>Ortho Plier - LOOP FORMING TWEED PLIER</t>
  </si>
  <si>
    <t>2O10009</t>
  </si>
  <si>
    <t xml:space="preserve">Ortho Tweezers - BRACKET HOLDER </t>
  </si>
  <si>
    <t>2O11009</t>
  </si>
  <si>
    <t>Ortho Tweezers - BUCCAL TUBE HOLDER</t>
  </si>
  <si>
    <t>2O12009</t>
  </si>
  <si>
    <t>Orthodontic Band</t>
  </si>
  <si>
    <t>1O01009</t>
  </si>
  <si>
    <t>Orthodontic Band-Lok Cement Light cured</t>
  </si>
  <si>
    <t>1O02009</t>
  </si>
  <si>
    <t>Orthodontic Bracket</t>
  </si>
  <si>
    <t>1O03009</t>
  </si>
  <si>
    <t>Orthodontic Buccal tubes</t>
  </si>
  <si>
    <t>1O04009</t>
  </si>
  <si>
    <t>Orthodontic Buttons bond metal base</t>
  </si>
  <si>
    <t>1O05009</t>
  </si>
  <si>
    <t>Orthodontic C-Chain</t>
  </si>
  <si>
    <t>1O11009</t>
  </si>
  <si>
    <t>Orthodontic Coil spring</t>
  </si>
  <si>
    <t>1O06009</t>
  </si>
  <si>
    <t>Orthodontic Hooks</t>
  </si>
  <si>
    <t>1O07009</t>
  </si>
  <si>
    <t>Orthodontic Interproximal Stripping</t>
  </si>
  <si>
    <t>1O10009</t>
  </si>
  <si>
    <t>Orthodontic Pripple Hode</t>
  </si>
  <si>
    <t>1O12009</t>
  </si>
  <si>
    <t>Orthodontic Rotation Wedge</t>
  </si>
  <si>
    <t>1O08009</t>
  </si>
  <si>
    <t>Orthodontic Separators (ยางแยกฟัน)</t>
  </si>
  <si>
    <t>1O09009</t>
  </si>
  <si>
    <t xml:space="preserve">OSTEOTOME </t>
  </si>
  <si>
    <t>2O01017</t>
  </si>
  <si>
    <t xml:space="preserve">PAPER POINT </t>
  </si>
  <si>
    <t>1P01004</t>
  </si>
  <si>
    <t xml:space="preserve">Papoose board  </t>
  </si>
  <si>
    <t>9P01009</t>
  </si>
  <si>
    <t>PATHFINDER -CS   (Assorted)</t>
  </si>
  <si>
    <t>7P01014</t>
  </si>
  <si>
    <t>PATHFINDER -CS   (คละเบอร์ คละความยาว)</t>
  </si>
  <si>
    <t>7P02004</t>
  </si>
  <si>
    <t>PEDO STRIP CROWN   (REFILL)</t>
  </si>
  <si>
    <t>1P02005</t>
  </si>
  <si>
    <t>PEDO STRIP CROWN  KIT   (ASSORTED)</t>
  </si>
  <si>
    <t>1P03015</t>
  </si>
  <si>
    <t>PEESO REAMERS  (Assorted)</t>
  </si>
  <si>
    <t>5P01004</t>
  </si>
  <si>
    <t>PEESO REAMERS  (คละเบอร์)</t>
  </si>
  <si>
    <t xml:space="preserve">Periodontal Curette - Furcation </t>
  </si>
  <si>
    <t>2P01002</t>
  </si>
  <si>
    <t>Periodontal Curette  GRACEY</t>
  </si>
  <si>
    <t>2P02002</t>
  </si>
  <si>
    <t xml:space="preserve">Periodontal Curette - Universal   </t>
  </si>
  <si>
    <t>2P03002</t>
  </si>
  <si>
    <t>PERIODONTAL DRESSING - Coe Pack</t>
  </si>
  <si>
    <t>1P04012</t>
  </si>
  <si>
    <t xml:space="preserve">PERIODONTAL FILES </t>
  </si>
  <si>
    <t>2P04012</t>
  </si>
  <si>
    <t xml:space="preserve">PERIODONTAL PROBE </t>
  </si>
  <si>
    <t>2P05012</t>
  </si>
  <si>
    <t xml:space="preserve">Periosteal elevator </t>
  </si>
  <si>
    <t>2P06007</t>
  </si>
  <si>
    <t>Periosteal retractor</t>
  </si>
  <si>
    <t>2P07007</t>
  </si>
  <si>
    <t>Periosteal retractor - Minesota</t>
  </si>
  <si>
    <t>2P08017</t>
  </si>
  <si>
    <t>PIP  - Pressure indicator Paste</t>
  </si>
  <si>
    <t>1P07016</t>
  </si>
  <si>
    <t>Plaster Bowl</t>
  </si>
  <si>
    <t>2P09016</t>
  </si>
  <si>
    <t>Plaster Knife</t>
  </si>
  <si>
    <t>2P10016</t>
  </si>
  <si>
    <t>Plaster Shears Scissor (กรรไกรตัดปูน)</t>
  </si>
  <si>
    <t>2P11016</t>
  </si>
  <si>
    <t>Plaster Spatula</t>
  </si>
  <si>
    <t>2P12016</t>
  </si>
  <si>
    <t>Plastic instrument</t>
  </si>
  <si>
    <t>2P13003</t>
  </si>
  <si>
    <t xml:space="preserve">Prefabricate Post  </t>
  </si>
  <si>
    <t>1P05006</t>
  </si>
  <si>
    <t>Primer - ALLOY PRIMER</t>
  </si>
  <si>
    <t>1P06016</t>
  </si>
  <si>
    <t>Primer - CLEARFIL CERAMIC PRIMER</t>
  </si>
  <si>
    <t>1P06026</t>
  </si>
  <si>
    <t>Protaper For Hand Used  (คละเบอร์ ความยาว)</t>
  </si>
  <si>
    <t>7P03004</t>
  </si>
  <si>
    <t>Protaper For Hand Used (Assorted)</t>
  </si>
  <si>
    <t>7P04014</t>
  </si>
  <si>
    <t>Proximal Carver</t>
  </si>
  <si>
    <t>2P14013</t>
  </si>
  <si>
    <t xml:space="preserve">PSI  - Pressure Spot indicator </t>
  </si>
  <si>
    <t>1P08016</t>
  </si>
  <si>
    <t xml:space="preserve">PUMICE </t>
  </si>
  <si>
    <t>1P09012</t>
  </si>
  <si>
    <t>Retainer  Matrix -  Ivory</t>
  </si>
  <si>
    <t>2R15013</t>
  </si>
  <si>
    <t>Retainer Matrix -  Tofftimire</t>
  </si>
  <si>
    <t>2R15023</t>
  </si>
  <si>
    <t xml:space="preserve">Retraction Cord </t>
  </si>
  <si>
    <t>1R01006</t>
  </si>
  <si>
    <t>Root Canal Lubricant - RC Prep</t>
  </si>
  <si>
    <t>1R02014</t>
  </si>
  <si>
    <t>Root Canal Medication - Clove Oil</t>
  </si>
  <si>
    <t>1R03014</t>
  </si>
  <si>
    <t>Root Canal Medication - Cresophine</t>
  </si>
  <si>
    <t>1R03024</t>
  </si>
  <si>
    <t>Root Canal Medication - Formocresol</t>
  </si>
  <si>
    <t>1R03034</t>
  </si>
  <si>
    <t>Root Canal Sealer Cement</t>
  </si>
  <si>
    <t>1R04014</t>
  </si>
  <si>
    <t>ROOT TIP PICK -  Straight</t>
  </si>
  <si>
    <t>2R16017</t>
  </si>
  <si>
    <t>ROOT TIP PICK - Angle ขวา</t>
  </si>
  <si>
    <t>2R17017</t>
  </si>
  <si>
    <t>ROOT TIP PICK - Angle ซ้าย</t>
  </si>
  <si>
    <t>2R17027</t>
  </si>
  <si>
    <t>ROOT TIP PICK - Double end</t>
  </si>
  <si>
    <t>2R18017</t>
  </si>
  <si>
    <t>ROTARY FILE - (Assorted)</t>
  </si>
  <si>
    <t>7R01014</t>
  </si>
  <si>
    <t>ROTARY FILE  (คละเบอร์ คละขนาด)</t>
  </si>
  <si>
    <t>7R02004</t>
  </si>
  <si>
    <t>Rubber Brush</t>
  </si>
  <si>
    <t>6R01012</t>
  </si>
  <si>
    <t>Rubber cup</t>
  </si>
  <si>
    <t>6R01022</t>
  </si>
  <si>
    <t xml:space="preserve">Rubber dam clamp  </t>
  </si>
  <si>
    <t>2R19004</t>
  </si>
  <si>
    <t>Rubber Dam Flame</t>
  </si>
  <si>
    <t>2R20004</t>
  </si>
  <si>
    <t>Rubber Dam forcep</t>
  </si>
  <si>
    <t>2R21014</t>
  </si>
  <si>
    <t>Rubber dam punch</t>
  </si>
  <si>
    <t>2R22014</t>
  </si>
  <si>
    <t xml:space="preserve">Rubber dam sheet </t>
  </si>
  <si>
    <t>1R05004</t>
  </si>
  <si>
    <t>Sand Brush</t>
  </si>
  <si>
    <t>1S09019</t>
  </si>
  <si>
    <t xml:space="preserve">Sand Paper Strip </t>
  </si>
  <si>
    <t>1S01003</t>
  </si>
  <si>
    <t xml:space="preserve">SCALER - HOE </t>
  </si>
  <si>
    <t>2S01002</t>
  </si>
  <si>
    <t>SCALER - SICKLE</t>
  </si>
  <si>
    <t>2S02002</t>
  </si>
  <si>
    <t>Scissors - Tissue &amp; Gum Scissor</t>
  </si>
  <si>
    <t>2S03007</t>
  </si>
  <si>
    <t>Scissors - กรรไกรตัดไหม</t>
  </si>
  <si>
    <t>2S04007</t>
  </si>
  <si>
    <t xml:space="preserve">Screw Driver - HEX </t>
  </si>
  <si>
    <t>2S10019</t>
  </si>
  <si>
    <t>Screw Driver - Torx</t>
  </si>
  <si>
    <t>Sealant Kit</t>
  </si>
  <si>
    <t>1S02012</t>
  </si>
  <si>
    <t xml:space="preserve">SEPARATING CARBORUNDUM DISC </t>
  </si>
  <si>
    <t>5S01016</t>
  </si>
  <si>
    <t>Shade Guide selection</t>
  </si>
  <si>
    <t>9S01006</t>
  </si>
  <si>
    <t>Sharpening  Oil - น้ำมันลับเครื่องมือ</t>
  </si>
  <si>
    <t>4S01019</t>
  </si>
  <si>
    <t xml:space="preserve">Silicone Amalgam polishing Bur (คละสี) </t>
  </si>
  <si>
    <t>6S01002</t>
  </si>
  <si>
    <t>Silicone Bur -  ขัดโลหะก้านยาว</t>
  </si>
  <si>
    <t>6S02006</t>
  </si>
  <si>
    <t>Silicone Bur - BIG SILICONE POINT(คละสี)</t>
  </si>
  <si>
    <t>6S04016</t>
  </si>
  <si>
    <t>Silicone Bur - BIG SILICONE POINT KIT</t>
  </si>
  <si>
    <t>6S3006</t>
  </si>
  <si>
    <t>Sliding calipers - DENTAL CALIPERS</t>
  </si>
  <si>
    <t>2S05016</t>
  </si>
  <si>
    <t xml:space="preserve">Slim how plier   </t>
  </si>
  <si>
    <t>2P06018</t>
  </si>
  <si>
    <t xml:space="preserve">Sof-lex Disc (Pop on) </t>
  </si>
  <si>
    <t>6S05003</t>
  </si>
  <si>
    <t>Sof-lex Disc (Pop on) Complete Kit</t>
  </si>
  <si>
    <t>6S06013</t>
  </si>
  <si>
    <t>Sof-lex Spiral Wheel Finishing&amp; Polishing Bur</t>
  </si>
  <si>
    <t>6S07013</t>
  </si>
  <si>
    <t xml:space="preserve">Spoon excavator </t>
  </si>
  <si>
    <t>2S07013</t>
  </si>
  <si>
    <t>SSC PRIMARY (REFILL)</t>
  </si>
  <si>
    <t>1S04005</t>
  </si>
  <si>
    <t>SSC PRIMARY ANTERIOR  KIT (ASSORT)</t>
  </si>
  <si>
    <t>1S05015</t>
  </si>
  <si>
    <t>SSC PRIMARY MOLAR  KIT   (ASSORT)</t>
  </si>
  <si>
    <t>1S05025</t>
  </si>
  <si>
    <t xml:space="preserve">Steel  Round bur  กรอช้า </t>
  </si>
  <si>
    <t>5S02003</t>
  </si>
  <si>
    <t>Steel  Round bur  กรอช้า ก้านยาว</t>
  </si>
  <si>
    <t>5S03003</t>
  </si>
  <si>
    <t>sterisock ถุงผ้าใส่หัว Handpieces</t>
  </si>
  <si>
    <t>1S06019</t>
  </si>
  <si>
    <t>Stone -  LAB STONE สี</t>
  </si>
  <si>
    <t>1S07016</t>
  </si>
  <si>
    <t>Stone - VELMIX</t>
  </si>
  <si>
    <t>1S07026</t>
  </si>
  <si>
    <t>stone bur  - กรอตัด Vitalium</t>
  </si>
  <si>
    <t>6S10006</t>
  </si>
  <si>
    <t>stone bur  - ขัดโลหะกรอช้าก้านสั้น</t>
  </si>
  <si>
    <t>6S11006</t>
  </si>
  <si>
    <t>stone bur  - ขัดโลหะก้านยาว</t>
  </si>
  <si>
    <t>6S12006</t>
  </si>
  <si>
    <t xml:space="preserve">Stright Knife Electrode Sheath </t>
  </si>
  <si>
    <t>2S08007</t>
  </si>
  <si>
    <t>Suction Tip for High power</t>
  </si>
  <si>
    <t>2S09007</t>
  </si>
  <si>
    <t>Talbot  solution</t>
  </si>
  <si>
    <t>1T01012</t>
  </si>
  <si>
    <t>Temp Bond</t>
  </si>
  <si>
    <t>1T02016</t>
  </si>
  <si>
    <t>TEMPORARY  CROWN KIT (ชุดครอบฟันชั่วคราว)</t>
  </si>
  <si>
    <t>1T03016</t>
  </si>
  <si>
    <t>TEMPORARY CARBONATE CROWN refill</t>
  </si>
  <si>
    <t>1T04006</t>
  </si>
  <si>
    <t>Thermoplastic Base Plates  (Plaque Photo)</t>
  </si>
  <si>
    <t>1T05016</t>
  </si>
  <si>
    <t>Thumb Knob Implant Driver</t>
  </si>
  <si>
    <t>2T02019</t>
  </si>
  <si>
    <t xml:space="preserve"> อัน</t>
  </si>
  <si>
    <t>TITANIUM FILE  (คละเบอร์)</t>
  </si>
  <si>
    <t>7T01004</t>
  </si>
  <si>
    <t>TITANIUM FILE  No. 12.5-37.5 (Assort)</t>
  </si>
  <si>
    <t>7R02014</t>
  </si>
  <si>
    <t>TITANIUM FILE  No. 15-40 (Assort)</t>
  </si>
  <si>
    <t>7R02024</t>
  </si>
  <si>
    <t>TITANIUM FILE  No. 45-80 (Assort)</t>
  </si>
  <si>
    <t>7R02034</t>
  </si>
  <si>
    <t>TONGUE RETRACTOR</t>
  </si>
  <si>
    <t>2T01007</t>
  </si>
  <si>
    <t>Tool Implant Extender</t>
  </si>
  <si>
    <t>2T03019</t>
  </si>
  <si>
    <t>Torque Wrench</t>
  </si>
  <si>
    <t>2T04019</t>
  </si>
  <si>
    <t>TUNGSTEN CARBIDE  ก้านยาว Conical</t>
  </si>
  <si>
    <t>5T01006</t>
  </si>
  <si>
    <t>TUNGSTEN CARBIDE  ก้านยาว Cylinder</t>
  </si>
  <si>
    <t>5T02006</t>
  </si>
  <si>
    <t>TUNGSTEN CARBIDE ก้านยาว Flame/Tree</t>
  </si>
  <si>
    <t>5T03006</t>
  </si>
  <si>
    <t>TUNGSTEN CARBIDE ก้านยาว Long Taper</t>
  </si>
  <si>
    <t>5T04006</t>
  </si>
  <si>
    <t xml:space="preserve">TUNGSTEN CARBIDE  ก้านยาว รูป Round </t>
  </si>
  <si>
    <t>5T05006</t>
  </si>
  <si>
    <t xml:space="preserve">Ultrasonic Scaler Tips  - หัวขูดหินปูน P5 </t>
  </si>
  <si>
    <t>2U01022</t>
  </si>
  <si>
    <t>WAX - Aluwax</t>
  </si>
  <si>
    <t>1W01016</t>
  </si>
  <si>
    <t>WAX - Pink Wax</t>
  </si>
  <si>
    <t>1W01026</t>
  </si>
  <si>
    <t>WAX - Sticky Wax</t>
  </si>
  <si>
    <t>1W01036</t>
  </si>
  <si>
    <t>WAX - Utility Wax</t>
  </si>
  <si>
    <t>1W01046</t>
  </si>
  <si>
    <t>Wax carver</t>
  </si>
  <si>
    <t>2W01016</t>
  </si>
  <si>
    <t>Wax knife</t>
  </si>
  <si>
    <t>2W02016</t>
  </si>
  <si>
    <t>WAX- Occlusal Indicating Wax</t>
  </si>
  <si>
    <t>1W02016</t>
  </si>
  <si>
    <t>WAX- Orthodontic Wax</t>
  </si>
  <si>
    <t>1W06019</t>
  </si>
  <si>
    <t xml:space="preserve">Wax spatula </t>
  </si>
  <si>
    <t>2W03016</t>
  </si>
  <si>
    <t xml:space="preserve">Wedge </t>
  </si>
  <si>
    <t>1W03003</t>
  </si>
  <si>
    <t xml:space="preserve">WIRE - LIGATURE WIRE </t>
  </si>
  <si>
    <t>1W04007</t>
  </si>
  <si>
    <t xml:space="preserve">WIRE - ORTHODONTIC WIRE </t>
  </si>
  <si>
    <t>1W05009</t>
  </si>
  <si>
    <t xml:space="preserve">WIRE - PREFORM ARCH WIRE </t>
  </si>
  <si>
    <t>1W07009</t>
  </si>
  <si>
    <t>Wire Cutter - Hard Wire cutter (ตัดลวดนอกปาก)</t>
  </si>
  <si>
    <t>2W04017</t>
  </si>
  <si>
    <t>Wire Cuter - Distal End   (ตัดลวดในช่องปาก)</t>
  </si>
  <si>
    <t>2W04029</t>
  </si>
  <si>
    <t>Wire Cuter - Pin &amp; Ligature Cutter (ตัดลวดศัลย์)</t>
  </si>
  <si>
    <t>2W04039</t>
  </si>
  <si>
    <t xml:space="preserve">Wire Forming Plier (คีมดัด แต่งลวด) </t>
  </si>
  <si>
    <t>2W05006</t>
  </si>
  <si>
    <t>Wire twister  (คีมมัดลวด)</t>
  </si>
  <si>
    <t>2W07017</t>
  </si>
  <si>
    <t>ZINC OXIDE - Zinc Oxide Eugenol</t>
  </si>
  <si>
    <t>1Z01015</t>
  </si>
  <si>
    <t xml:space="preserve">แก้วน้ำสเตนเลส </t>
  </si>
  <si>
    <t>2Z97011</t>
  </si>
  <si>
    <t>ชุดตรวจ</t>
  </si>
  <si>
    <t>2Z96011</t>
  </si>
  <si>
    <t xml:space="preserve">ถาดใส่เครื่องมือ - INSTRUMENT CASSETTE </t>
  </si>
  <si>
    <t>2Z95019</t>
  </si>
  <si>
    <t>ถาด</t>
  </si>
  <si>
    <t>ถาดใส่เครื่องมือ - Tray ชุดตรวจ</t>
  </si>
  <si>
    <t>2Z94011</t>
  </si>
  <si>
    <t>ถาดหลุมใส่ bonding</t>
  </si>
  <si>
    <t>2Z93013</t>
  </si>
  <si>
    <t>แท่งพลาสติทดสอบความคม</t>
  </si>
  <si>
    <t>2Z99012</t>
  </si>
  <si>
    <t>แท่ง</t>
  </si>
  <si>
    <t>น้ำยาล้างคลองรากฟัน - Chlorhexidine</t>
  </si>
  <si>
    <t>4Z99004</t>
  </si>
  <si>
    <t>น้ำยาล้างคลองรากฟัน - Chloroform</t>
  </si>
  <si>
    <t>4Z98014</t>
  </si>
  <si>
    <t>น้ำยาล้างคลองรากฟัน - Chlorox</t>
  </si>
  <si>
    <t>4Z97004</t>
  </si>
  <si>
    <t xml:space="preserve">น้ำยาล้างคลองรากฟัน - Dakin's Solution </t>
  </si>
  <si>
    <t>4Z96014</t>
  </si>
  <si>
    <t>ยาชา - MEPIVACCAINE 2% 1:100,000</t>
  </si>
  <si>
    <t>3L03017</t>
  </si>
  <si>
    <t>ยาชา - XYLOCAINE 10% TOPICAL SPRAY</t>
  </si>
  <si>
    <t>3L05017</t>
  </si>
  <si>
    <t>ยาชา - XYLONOR GEL ยาชาเจล</t>
  </si>
  <si>
    <t>3L06017</t>
  </si>
  <si>
    <t>วัสดุเสริมฐาน - Rebase Material</t>
  </si>
  <si>
    <t>1Z99016</t>
  </si>
  <si>
    <t>วัสดุเสริมฐาน - SOLF LINING MATERIAL</t>
  </si>
  <si>
    <t>1Z98016</t>
  </si>
  <si>
    <t>วัสดุเสริมฐาน - TISSUE CONDITIONER</t>
  </si>
  <si>
    <t>1Z97016</t>
  </si>
  <si>
    <t>วัสดุอุดชั่วคราว - Fermin</t>
  </si>
  <si>
    <t>1Z96014</t>
  </si>
  <si>
    <t>หินลับเครื่องมือ</t>
  </si>
  <si>
    <t>2Z98012</t>
  </si>
  <si>
    <t>รวมมูลค่าแผนการจัดซื้อ</t>
  </si>
  <si>
    <t>(เฉพาะรายการที่มีการตกลงราคาร่วม)  ประจำปีงบประมาณ   2562</t>
  </si>
  <si>
    <t>ประจำปีงบประมาณ   2562</t>
  </si>
  <si>
    <t>ปี 62</t>
  </si>
  <si>
    <t>การจัดซื้อปีงบฯ 62</t>
  </si>
  <si>
    <r>
      <t xml:space="preserve">หน่วยงาน  </t>
    </r>
    <r>
      <rPr>
        <sz val="16"/>
        <color indexed="8"/>
        <rFont val="TH SarabunPSK"/>
        <family val="2"/>
      </rPr>
      <t>โรงพยาบาล...............แม่ทะ....................</t>
    </r>
    <r>
      <rPr>
        <b/>
        <sz val="16"/>
        <color indexed="8"/>
        <rFont val="TH SarabunPSK"/>
        <family val="2"/>
      </rPr>
      <t>จังหวัด    ลำปาง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</si>
</sst>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_);_(* \(#,##0\);_(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4"/>
      <color indexed="8"/>
      <name val="TH SarabunPSK"/>
      <family val="2"/>
    </font>
    <font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187" fontId="5" fillId="0" borderId="2" xfId="1" applyNumberFormat="1" applyFont="1" applyFill="1" applyBorder="1" applyAlignment="1" applyProtection="1">
      <alignment horizontal="center"/>
    </xf>
    <xf numFmtId="43" fontId="5" fillId="0" borderId="2" xfId="1" applyFont="1" applyFill="1" applyBorder="1" applyAlignment="1" applyProtection="1">
      <alignment horizontal="center"/>
    </xf>
    <xf numFmtId="0" fontId="5" fillId="0" borderId="0" xfId="0" applyFont="1" applyFill="1"/>
    <xf numFmtId="0" fontId="5" fillId="0" borderId="6" xfId="0" applyFont="1" applyFill="1" applyBorder="1" applyAlignment="1" applyProtection="1">
      <alignment horizontal="center"/>
    </xf>
    <xf numFmtId="187" fontId="5" fillId="0" borderId="6" xfId="1" applyNumberFormat="1" applyFont="1" applyFill="1" applyBorder="1" applyAlignment="1" applyProtection="1">
      <alignment horizontal="center"/>
    </xf>
    <xf numFmtId="43" fontId="5" fillId="0" borderId="6" xfId="1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187" fontId="5" fillId="0" borderId="5" xfId="1" applyNumberFormat="1" applyFont="1" applyFill="1" applyBorder="1" applyAlignment="1" applyProtection="1">
      <alignment horizontal="center"/>
    </xf>
    <xf numFmtId="43" fontId="5" fillId="0" borderId="5" xfId="1" applyFont="1" applyFill="1" applyBorder="1" applyAlignment="1" applyProtection="1">
      <alignment horizontal="center"/>
    </xf>
    <xf numFmtId="43" fontId="6" fillId="0" borderId="3" xfId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43" fontId="6" fillId="0" borderId="5" xfId="1" applyFont="1" applyFill="1" applyBorder="1" applyAlignment="1" applyProtection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/>
    <xf numFmtId="43" fontId="7" fillId="0" borderId="3" xfId="1" applyFont="1" applyFill="1" applyBorder="1"/>
    <xf numFmtId="0" fontId="7" fillId="0" borderId="0" xfId="0" applyFont="1" applyFill="1"/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vertical="center"/>
    </xf>
    <xf numFmtId="11" fontId="7" fillId="0" borderId="3" xfId="0" applyNumberFormat="1" applyFont="1" applyFill="1" applyBorder="1" applyAlignment="1">
      <alignment horizontal="left" wrapText="1"/>
    </xf>
    <xf numFmtId="0" fontId="7" fillId="0" borderId="0" xfId="0" applyFont="1" applyFill="1" applyProtection="1"/>
    <xf numFmtId="0" fontId="7" fillId="0" borderId="0" xfId="0" applyFont="1" applyFill="1" applyAlignment="1">
      <alignment horizontal="center"/>
    </xf>
    <xf numFmtId="43" fontId="7" fillId="0" borderId="0" xfId="1" applyFont="1" applyFill="1"/>
    <xf numFmtId="0" fontId="4" fillId="0" borderId="0" xfId="0" applyFont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187" fontId="6" fillId="0" borderId="5" xfId="1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horizontal="left" wrapText="1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187" fontId="7" fillId="2" borderId="3" xfId="1" applyNumberFormat="1" applyFont="1" applyFill="1" applyBorder="1" applyProtection="1"/>
    <xf numFmtId="43" fontId="7" fillId="0" borderId="3" xfId="1" applyFont="1" applyFill="1" applyBorder="1" applyProtection="1">
      <protection locked="0"/>
    </xf>
    <xf numFmtId="43" fontId="7" fillId="4" borderId="3" xfId="1" applyFont="1" applyFill="1" applyBorder="1" applyProtection="1"/>
    <xf numFmtId="0" fontId="5" fillId="5" borderId="3" xfId="0" applyFont="1" applyFill="1" applyBorder="1" applyProtection="1"/>
    <xf numFmtId="43" fontId="5" fillId="5" borderId="3" xfId="1" applyFont="1" applyFill="1" applyBorder="1" applyProtection="1"/>
    <xf numFmtId="0" fontId="7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left" wrapText="1"/>
    </xf>
    <xf numFmtId="0" fontId="7" fillId="3" borderId="3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left"/>
    </xf>
    <xf numFmtId="0" fontId="7" fillId="0" borderId="3" xfId="0" applyFont="1" applyFill="1" applyBorder="1" applyProtection="1"/>
    <xf numFmtId="0" fontId="8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wrapText="1"/>
    </xf>
    <xf numFmtId="0" fontId="8" fillId="0" borderId="3" xfId="0" applyFont="1" applyFill="1" applyBorder="1" applyProtection="1"/>
    <xf numFmtId="0" fontId="7" fillId="3" borderId="3" xfId="0" applyFont="1" applyFill="1" applyBorder="1" applyAlignment="1" applyProtection="1">
      <alignment horizontal="left" wrapText="1"/>
    </xf>
    <xf numFmtId="0" fontId="7" fillId="3" borderId="3" xfId="0" applyFont="1" applyFill="1" applyBorder="1" applyAlignment="1" applyProtection="1">
      <alignment wrapText="1"/>
    </xf>
    <xf numFmtId="11" fontId="7" fillId="0" borderId="3" xfId="0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vertical="center"/>
    </xf>
    <xf numFmtId="11" fontId="7" fillId="0" borderId="3" xfId="0" applyNumberFormat="1" applyFont="1" applyFill="1" applyBorder="1" applyAlignment="1" applyProtection="1">
      <alignment horizontal="left" wrapText="1"/>
    </xf>
    <xf numFmtId="11" fontId="7" fillId="0" borderId="3" xfId="0" applyNumberFormat="1" applyFont="1" applyFill="1" applyBorder="1" applyProtection="1"/>
    <xf numFmtId="11" fontId="7" fillId="0" borderId="3" xfId="0" applyNumberFormat="1" applyFont="1" applyFill="1" applyBorder="1" applyAlignment="1" applyProtection="1">
      <alignment wrapText="1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left" wrapText="1"/>
    </xf>
    <xf numFmtId="0" fontId="8" fillId="3" borderId="3" xfId="0" applyFont="1" applyFill="1" applyBorder="1" applyAlignment="1" applyProtection="1">
      <alignment vertical="center"/>
    </xf>
    <xf numFmtId="11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wrapText="1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Protection="1">
      <protection locked="0"/>
    </xf>
    <xf numFmtId="0" fontId="7" fillId="0" borderId="0" xfId="0" applyFont="1" applyFill="1" applyAlignment="1" applyProtection="1">
      <alignment horizontal="center"/>
    </xf>
    <xf numFmtId="187" fontId="7" fillId="0" borderId="0" xfId="1" applyNumberFormat="1" applyFont="1" applyFill="1" applyProtection="1"/>
    <xf numFmtId="43" fontId="7" fillId="0" borderId="0" xfId="1" applyFont="1" applyFill="1" applyProtection="1"/>
    <xf numFmtId="0" fontId="5" fillId="0" borderId="4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hidden="1"/>
    </xf>
    <xf numFmtId="0" fontId="5" fillId="0" borderId="1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43" fontId="5" fillId="0" borderId="3" xfId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000"/>
  <sheetViews>
    <sheetView tabSelected="1" topLeftCell="A423" workbookViewId="0">
      <selection activeCell="AA440" sqref="AA440"/>
    </sheetView>
  </sheetViews>
  <sheetFormatPr defaultRowHeight="15.75" x14ac:dyDescent="0.25"/>
  <cols>
    <col min="1" max="1" width="3.125" style="28" bestFit="1" customWidth="1"/>
    <col min="2" max="2" width="29.75" style="28" customWidth="1"/>
    <col min="3" max="3" width="6.625" style="28" customWidth="1"/>
    <col min="4" max="4" width="5.5" style="70" bestFit="1" customWidth="1"/>
    <col min="5" max="7" width="3.125" style="28" bestFit="1" customWidth="1"/>
    <col min="8" max="9" width="3.875" style="28" bestFit="1" customWidth="1"/>
    <col min="10" max="10" width="3.75" style="71" customWidth="1"/>
    <col min="11" max="11" width="7.625" style="72" bestFit="1" customWidth="1"/>
    <col min="12" max="12" width="4.125" style="28" bestFit="1" customWidth="1"/>
    <col min="13" max="13" width="7.625" style="72" bestFit="1" customWidth="1"/>
    <col min="14" max="14" width="4.125" style="28" bestFit="1" customWidth="1"/>
    <col min="15" max="15" width="7.625" style="72" bestFit="1" customWidth="1"/>
    <col min="16" max="16" width="4.125" style="28" bestFit="1" customWidth="1"/>
    <col min="17" max="17" width="7.625" style="72" bestFit="1" customWidth="1"/>
    <col min="18" max="18" width="4.125" style="28" bestFit="1" customWidth="1"/>
    <col min="19" max="19" width="7.625" style="72" bestFit="1" customWidth="1"/>
    <col min="20" max="20" width="4.25" style="28" customWidth="1"/>
    <col min="21" max="21" width="7.25" style="72" customWidth="1"/>
    <col min="22" max="256" width="9" style="28"/>
    <col min="257" max="257" width="3.125" style="28" bestFit="1" customWidth="1"/>
    <col min="258" max="258" width="29.75" style="28" customWidth="1"/>
    <col min="259" max="259" width="6.625" style="28" customWidth="1"/>
    <col min="260" max="260" width="5.5" style="28" bestFit="1" customWidth="1"/>
    <col min="261" max="263" width="3.125" style="28" bestFit="1" customWidth="1"/>
    <col min="264" max="264" width="3.5" style="28" bestFit="1" customWidth="1"/>
    <col min="265" max="265" width="3.875" style="28" bestFit="1" customWidth="1"/>
    <col min="266" max="266" width="3.75" style="28" customWidth="1"/>
    <col min="267" max="267" width="6.875" style="28" bestFit="1" customWidth="1"/>
    <col min="268" max="268" width="4.125" style="28" bestFit="1" customWidth="1"/>
    <col min="269" max="269" width="7.625" style="28" bestFit="1" customWidth="1"/>
    <col min="270" max="270" width="4.125" style="28" bestFit="1" customWidth="1"/>
    <col min="271" max="271" width="7.625" style="28" bestFit="1" customWidth="1"/>
    <col min="272" max="272" width="4.125" style="28" bestFit="1" customWidth="1"/>
    <col min="273" max="273" width="7.625" style="28" bestFit="1" customWidth="1"/>
    <col min="274" max="274" width="4.125" style="28" bestFit="1" customWidth="1"/>
    <col min="275" max="275" width="7.625" style="28" bestFit="1" customWidth="1"/>
    <col min="276" max="276" width="4.25" style="28" customWidth="1"/>
    <col min="277" max="277" width="7.25" style="28" customWidth="1"/>
    <col min="278" max="512" width="9" style="28"/>
    <col min="513" max="513" width="3.125" style="28" bestFit="1" customWidth="1"/>
    <col min="514" max="514" width="29.75" style="28" customWidth="1"/>
    <col min="515" max="515" width="6.625" style="28" customWidth="1"/>
    <col min="516" max="516" width="5.5" style="28" bestFit="1" customWidth="1"/>
    <col min="517" max="519" width="3.125" style="28" bestFit="1" customWidth="1"/>
    <col min="520" max="520" width="3.5" style="28" bestFit="1" customWidth="1"/>
    <col min="521" max="521" width="3.875" style="28" bestFit="1" customWidth="1"/>
    <col min="522" max="522" width="3.75" style="28" customWidth="1"/>
    <col min="523" max="523" width="6.875" style="28" bestFit="1" customWidth="1"/>
    <col min="524" max="524" width="4.125" style="28" bestFit="1" customWidth="1"/>
    <col min="525" max="525" width="7.625" style="28" bestFit="1" customWidth="1"/>
    <col min="526" max="526" width="4.125" style="28" bestFit="1" customWidth="1"/>
    <col min="527" max="527" width="7.625" style="28" bestFit="1" customWidth="1"/>
    <col min="528" max="528" width="4.125" style="28" bestFit="1" customWidth="1"/>
    <col min="529" max="529" width="7.625" style="28" bestFit="1" customWidth="1"/>
    <col min="530" max="530" width="4.125" style="28" bestFit="1" customWidth="1"/>
    <col min="531" max="531" width="7.625" style="28" bestFit="1" customWidth="1"/>
    <col min="532" max="532" width="4.25" style="28" customWidth="1"/>
    <col min="533" max="533" width="7.25" style="28" customWidth="1"/>
    <col min="534" max="768" width="9" style="28"/>
    <col min="769" max="769" width="3.125" style="28" bestFit="1" customWidth="1"/>
    <col min="770" max="770" width="29.75" style="28" customWidth="1"/>
    <col min="771" max="771" width="6.625" style="28" customWidth="1"/>
    <col min="772" max="772" width="5.5" style="28" bestFit="1" customWidth="1"/>
    <col min="773" max="775" width="3.125" style="28" bestFit="1" customWidth="1"/>
    <col min="776" max="776" width="3.5" style="28" bestFit="1" customWidth="1"/>
    <col min="777" max="777" width="3.875" style="28" bestFit="1" customWidth="1"/>
    <col min="778" max="778" width="3.75" style="28" customWidth="1"/>
    <col min="779" max="779" width="6.875" style="28" bestFit="1" customWidth="1"/>
    <col min="780" max="780" width="4.125" style="28" bestFit="1" customWidth="1"/>
    <col min="781" max="781" width="7.625" style="28" bestFit="1" customWidth="1"/>
    <col min="782" max="782" width="4.125" style="28" bestFit="1" customWidth="1"/>
    <col min="783" max="783" width="7.625" style="28" bestFit="1" customWidth="1"/>
    <col min="784" max="784" width="4.125" style="28" bestFit="1" customWidth="1"/>
    <col min="785" max="785" width="7.625" style="28" bestFit="1" customWidth="1"/>
    <col min="786" max="786" width="4.125" style="28" bestFit="1" customWidth="1"/>
    <col min="787" max="787" width="7.625" style="28" bestFit="1" customWidth="1"/>
    <col min="788" max="788" width="4.25" style="28" customWidth="1"/>
    <col min="789" max="789" width="7.25" style="28" customWidth="1"/>
    <col min="790" max="1024" width="9" style="28"/>
    <col min="1025" max="1025" width="3.125" style="28" bestFit="1" customWidth="1"/>
    <col min="1026" max="1026" width="29.75" style="28" customWidth="1"/>
    <col min="1027" max="1027" width="6.625" style="28" customWidth="1"/>
    <col min="1028" max="1028" width="5.5" style="28" bestFit="1" customWidth="1"/>
    <col min="1029" max="1031" width="3.125" style="28" bestFit="1" customWidth="1"/>
    <col min="1032" max="1032" width="3.5" style="28" bestFit="1" customWidth="1"/>
    <col min="1033" max="1033" width="3.875" style="28" bestFit="1" customWidth="1"/>
    <col min="1034" max="1034" width="3.75" style="28" customWidth="1"/>
    <col min="1035" max="1035" width="6.875" style="28" bestFit="1" customWidth="1"/>
    <col min="1036" max="1036" width="4.125" style="28" bestFit="1" customWidth="1"/>
    <col min="1037" max="1037" width="7.625" style="28" bestFit="1" customWidth="1"/>
    <col min="1038" max="1038" width="4.125" style="28" bestFit="1" customWidth="1"/>
    <col min="1039" max="1039" width="7.625" style="28" bestFit="1" customWidth="1"/>
    <col min="1040" max="1040" width="4.125" style="28" bestFit="1" customWidth="1"/>
    <col min="1041" max="1041" width="7.625" style="28" bestFit="1" customWidth="1"/>
    <col min="1042" max="1042" width="4.125" style="28" bestFit="1" customWidth="1"/>
    <col min="1043" max="1043" width="7.625" style="28" bestFit="1" customWidth="1"/>
    <col min="1044" max="1044" width="4.25" style="28" customWidth="1"/>
    <col min="1045" max="1045" width="7.25" style="28" customWidth="1"/>
    <col min="1046" max="1280" width="9" style="28"/>
    <col min="1281" max="1281" width="3.125" style="28" bestFit="1" customWidth="1"/>
    <col min="1282" max="1282" width="29.75" style="28" customWidth="1"/>
    <col min="1283" max="1283" width="6.625" style="28" customWidth="1"/>
    <col min="1284" max="1284" width="5.5" style="28" bestFit="1" customWidth="1"/>
    <col min="1285" max="1287" width="3.125" style="28" bestFit="1" customWidth="1"/>
    <col min="1288" max="1288" width="3.5" style="28" bestFit="1" customWidth="1"/>
    <col min="1289" max="1289" width="3.875" style="28" bestFit="1" customWidth="1"/>
    <col min="1290" max="1290" width="3.75" style="28" customWidth="1"/>
    <col min="1291" max="1291" width="6.875" style="28" bestFit="1" customWidth="1"/>
    <col min="1292" max="1292" width="4.125" style="28" bestFit="1" customWidth="1"/>
    <col min="1293" max="1293" width="7.625" style="28" bestFit="1" customWidth="1"/>
    <col min="1294" max="1294" width="4.125" style="28" bestFit="1" customWidth="1"/>
    <col min="1295" max="1295" width="7.625" style="28" bestFit="1" customWidth="1"/>
    <col min="1296" max="1296" width="4.125" style="28" bestFit="1" customWidth="1"/>
    <col min="1297" max="1297" width="7.625" style="28" bestFit="1" customWidth="1"/>
    <col min="1298" max="1298" width="4.125" style="28" bestFit="1" customWidth="1"/>
    <col min="1299" max="1299" width="7.625" style="28" bestFit="1" customWidth="1"/>
    <col min="1300" max="1300" width="4.25" style="28" customWidth="1"/>
    <col min="1301" max="1301" width="7.25" style="28" customWidth="1"/>
    <col min="1302" max="1536" width="9" style="28"/>
    <col min="1537" max="1537" width="3.125" style="28" bestFit="1" customWidth="1"/>
    <col min="1538" max="1538" width="29.75" style="28" customWidth="1"/>
    <col min="1539" max="1539" width="6.625" style="28" customWidth="1"/>
    <col min="1540" max="1540" width="5.5" style="28" bestFit="1" customWidth="1"/>
    <col min="1541" max="1543" width="3.125" style="28" bestFit="1" customWidth="1"/>
    <col min="1544" max="1544" width="3.5" style="28" bestFit="1" customWidth="1"/>
    <col min="1545" max="1545" width="3.875" style="28" bestFit="1" customWidth="1"/>
    <col min="1546" max="1546" width="3.75" style="28" customWidth="1"/>
    <col min="1547" max="1547" width="6.875" style="28" bestFit="1" customWidth="1"/>
    <col min="1548" max="1548" width="4.125" style="28" bestFit="1" customWidth="1"/>
    <col min="1549" max="1549" width="7.625" style="28" bestFit="1" customWidth="1"/>
    <col min="1550" max="1550" width="4.125" style="28" bestFit="1" customWidth="1"/>
    <col min="1551" max="1551" width="7.625" style="28" bestFit="1" customWidth="1"/>
    <col min="1552" max="1552" width="4.125" style="28" bestFit="1" customWidth="1"/>
    <col min="1553" max="1553" width="7.625" style="28" bestFit="1" customWidth="1"/>
    <col min="1554" max="1554" width="4.125" style="28" bestFit="1" customWidth="1"/>
    <col min="1555" max="1555" width="7.625" style="28" bestFit="1" customWidth="1"/>
    <col min="1556" max="1556" width="4.25" style="28" customWidth="1"/>
    <col min="1557" max="1557" width="7.25" style="28" customWidth="1"/>
    <col min="1558" max="1792" width="9" style="28"/>
    <col min="1793" max="1793" width="3.125" style="28" bestFit="1" customWidth="1"/>
    <col min="1794" max="1794" width="29.75" style="28" customWidth="1"/>
    <col min="1795" max="1795" width="6.625" style="28" customWidth="1"/>
    <col min="1796" max="1796" width="5.5" style="28" bestFit="1" customWidth="1"/>
    <col min="1797" max="1799" width="3.125" style="28" bestFit="1" customWidth="1"/>
    <col min="1800" max="1800" width="3.5" style="28" bestFit="1" customWidth="1"/>
    <col min="1801" max="1801" width="3.875" style="28" bestFit="1" customWidth="1"/>
    <col min="1802" max="1802" width="3.75" style="28" customWidth="1"/>
    <col min="1803" max="1803" width="6.875" style="28" bestFit="1" customWidth="1"/>
    <col min="1804" max="1804" width="4.125" style="28" bestFit="1" customWidth="1"/>
    <col min="1805" max="1805" width="7.625" style="28" bestFit="1" customWidth="1"/>
    <col min="1806" max="1806" width="4.125" style="28" bestFit="1" customWidth="1"/>
    <col min="1807" max="1807" width="7.625" style="28" bestFit="1" customWidth="1"/>
    <col min="1808" max="1808" width="4.125" style="28" bestFit="1" customWidth="1"/>
    <col min="1809" max="1809" width="7.625" style="28" bestFit="1" customWidth="1"/>
    <col min="1810" max="1810" width="4.125" style="28" bestFit="1" customWidth="1"/>
    <col min="1811" max="1811" width="7.625" style="28" bestFit="1" customWidth="1"/>
    <col min="1812" max="1812" width="4.25" style="28" customWidth="1"/>
    <col min="1813" max="1813" width="7.25" style="28" customWidth="1"/>
    <col min="1814" max="2048" width="9" style="28"/>
    <col min="2049" max="2049" width="3.125" style="28" bestFit="1" customWidth="1"/>
    <col min="2050" max="2050" width="29.75" style="28" customWidth="1"/>
    <col min="2051" max="2051" width="6.625" style="28" customWidth="1"/>
    <col min="2052" max="2052" width="5.5" style="28" bestFit="1" customWidth="1"/>
    <col min="2053" max="2055" width="3.125" style="28" bestFit="1" customWidth="1"/>
    <col min="2056" max="2056" width="3.5" style="28" bestFit="1" customWidth="1"/>
    <col min="2057" max="2057" width="3.875" style="28" bestFit="1" customWidth="1"/>
    <col min="2058" max="2058" width="3.75" style="28" customWidth="1"/>
    <col min="2059" max="2059" width="6.875" style="28" bestFit="1" customWidth="1"/>
    <col min="2060" max="2060" width="4.125" style="28" bestFit="1" customWidth="1"/>
    <col min="2061" max="2061" width="7.625" style="28" bestFit="1" customWidth="1"/>
    <col min="2062" max="2062" width="4.125" style="28" bestFit="1" customWidth="1"/>
    <col min="2063" max="2063" width="7.625" style="28" bestFit="1" customWidth="1"/>
    <col min="2064" max="2064" width="4.125" style="28" bestFit="1" customWidth="1"/>
    <col min="2065" max="2065" width="7.625" style="28" bestFit="1" customWidth="1"/>
    <col min="2066" max="2066" width="4.125" style="28" bestFit="1" customWidth="1"/>
    <col min="2067" max="2067" width="7.625" style="28" bestFit="1" customWidth="1"/>
    <col min="2068" max="2068" width="4.25" style="28" customWidth="1"/>
    <col min="2069" max="2069" width="7.25" style="28" customWidth="1"/>
    <col min="2070" max="2304" width="9" style="28"/>
    <col min="2305" max="2305" width="3.125" style="28" bestFit="1" customWidth="1"/>
    <col min="2306" max="2306" width="29.75" style="28" customWidth="1"/>
    <col min="2307" max="2307" width="6.625" style="28" customWidth="1"/>
    <col min="2308" max="2308" width="5.5" style="28" bestFit="1" customWidth="1"/>
    <col min="2309" max="2311" width="3.125" style="28" bestFit="1" customWidth="1"/>
    <col min="2312" max="2312" width="3.5" style="28" bestFit="1" customWidth="1"/>
    <col min="2313" max="2313" width="3.875" style="28" bestFit="1" customWidth="1"/>
    <col min="2314" max="2314" width="3.75" style="28" customWidth="1"/>
    <col min="2315" max="2315" width="6.875" style="28" bestFit="1" customWidth="1"/>
    <col min="2316" max="2316" width="4.125" style="28" bestFit="1" customWidth="1"/>
    <col min="2317" max="2317" width="7.625" style="28" bestFit="1" customWidth="1"/>
    <col min="2318" max="2318" width="4.125" style="28" bestFit="1" customWidth="1"/>
    <col min="2319" max="2319" width="7.625" style="28" bestFit="1" customWidth="1"/>
    <col min="2320" max="2320" width="4.125" style="28" bestFit="1" customWidth="1"/>
    <col min="2321" max="2321" width="7.625" style="28" bestFit="1" customWidth="1"/>
    <col min="2322" max="2322" width="4.125" style="28" bestFit="1" customWidth="1"/>
    <col min="2323" max="2323" width="7.625" style="28" bestFit="1" customWidth="1"/>
    <col min="2324" max="2324" width="4.25" style="28" customWidth="1"/>
    <col min="2325" max="2325" width="7.25" style="28" customWidth="1"/>
    <col min="2326" max="2560" width="9" style="28"/>
    <col min="2561" max="2561" width="3.125" style="28" bestFit="1" customWidth="1"/>
    <col min="2562" max="2562" width="29.75" style="28" customWidth="1"/>
    <col min="2563" max="2563" width="6.625" style="28" customWidth="1"/>
    <col min="2564" max="2564" width="5.5" style="28" bestFit="1" customWidth="1"/>
    <col min="2565" max="2567" width="3.125" style="28" bestFit="1" customWidth="1"/>
    <col min="2568" max="2568" width="3.5" style="28" bestFit="1" customWidth="1"/>
    <col min="2569" max="2569" width="3.875" style="28" bestFit="1" customWidth="1"/>
    <col min="2570" max="2570" width="3.75" style="28" customWidth="1"/>
    <col min="2571" max="2571" width="6.875" style="28" bestFit="1" customWidth="1"/>
    <col min="2572" max="2572" width="4.125" style="28" bestFit="1" customWidth="1"/>
    <col min="2573" max="2573" width="7.625" style="28" bestFit="1" customWidth="1"/>
    <col min="2574" max="2574" width="4.125" style="28" bestFit="1" customWidth="1"/>
    <col min="2575" max="2575" width="7.625" style="28" bestFit="1" customWidth="1"/>
    <col min="2576" max="2576" width="4.125" style="28" bestFit="1" customWidth="1"/>
    <col min="2577" max="2577" width="7.625" style="28" bestFit="1" customWidth="1"/>
    <col min="2578" max="2578" width="4.125" style="28" bestFit="1" customWidth="1"/>
    <col min="2579" max="2579" width="7.625" style="28" bestFit="1" customWidth="1"/>
    <col min="2580" max="2580" width="4.25" style="28" customWidth="1"/>
    <col min="2581" max="2581" width="7.25" style="28" customWidth="1"/>
    <col min="2582" max="2816" width="9" style="28"/>
    <col min="2817" max="2817" width="3.125" style="28" bestFit="1" customWidth="1"/>
    <col min="2818" max="2818" width="29.75" style="28" customWidth="1"/>
    <col min="2819" max="2819" width="6.625" style="28" customWidth="1"/>
    <col min="2820" max="2820" width="5.5" style="28" bestFit="1" customWidth="1"/>
    <col min="2821" max="2823" width="3.125" style="28" bestFit="1" customWidth="1"/>
    <col min="2824" max="2824" width="3.5" style="28" bestFit="1" customWidth="1"/>
    <col min="2825" max="2825" width="3.875" style="28" bestFit="1" customWidth="1"/>
    <col min="2826" max="2826" width="3.75" style="28" customWidth="1"/>
    <col min="2827" max="2827" width="6.875" style="28" bestFit="1" customWidth="1"/>
    <col min="2828" max="2828" width="4.125" style="28" bestFit="1" customWidth="1"/>
    <col min="2829" max="2829" width="7.625" style="28" bestFit="1" customWidth="1"/>
    <col min="2830" max="2830" width="4.125" style="28" bestFit="1" customWidth="1"/>
    <col min="2831" max="2831" width="7.625" style="28" bestFit="1" customWidth="1"/>
    <col min="2832" max="2832" width="4.125" style="28" bestFit="1" customWidth="1"/>
    <col min="2833" max="2833" width="7.625" style="28" bestFit="1" customWidth="1"/>
    <col min="2834" max="2834" width="4.125" style="28" bestFit="1" customWidth="1"/>
    <col min="2835" max="2835" width="7.625" style="28" bestFit="1" customWidth="1"/>
    <col min="2836" max="2836" width="4.25" style="28" customWidth="1"/>
    <col min="2837" max="2837" width="7.25" style="28" customWidth="1"/>
    <col min="2838" max="3072" width="9" style="28"/>
    <col min="3073" max="3073" width="3.125" style="28" bestFit="1" customWidth="1"/>
    <col min="3074" max="3074" width="29.75" style="28" customWidth="1"/>
    <col min="3075" max="3075" width="6.625" style="28" customWidth="1"/>
    <col min="3076" max="3076" width="5.5" style="28" bestFit="1" customWidth="1"/>
    <col min="3077" max="3079" width="3.125" style="28" bestFit="1" customWidth="1"/>
    <col min="3080" max="3080" width="3.5" style="28" bestFit="1" customWidth="1"/>
    <col min="3081" max="3081" width="3.875" style="28" bestFit="1" customWidth="1"/>
    <col min="3082" max="3082" width="3.75" style="28" customWidth="1"/>
    <col min="3083" max="3083" width="6.875" style="28" bestFit="1" customWidth="1"/>
    <col min="3084" max="3084" width="4.125" style="28" bestFit="1" customWidth="1"/>
    <col min="3085" max="3085" width="7.625" style="28" bestFit="1" customWidth="1"/>
    <col min="3086" max="3086" width="4.125" style="28" bestFit="1" customWidth="1"/>
    <col min="3087" max="3087" width="7.625" style="28" bestFit="1" customWidth="1"/>
    <col min="3088" max="3088" width="4.125" style="28" bestFit="1" customWidth="1"/>
    <col min="3089" max="3089" width="7.625" style="28" bestFit="1" customWidth="1"/>
    <col min="3090" max="3090" width="4.125" style="28" bestFit="1" customWidth="1"/>
    <col min="3091" max="3091" width="7.625" style="28" bestFit="1" customWidth="1"/>
    <col min="3092" max="3092" width="4.25" style="28" customWidth="1"/>
    <col min="3093" max="3093" width="7.25" style="28" customWidth="1"/>
    <col min="3094" max="3328" width="9" style="28"/>
    <col min="3329" max="3329" width="3.125" style="28" bestFit="1" customWidth="1"/>
    <col min="3330" max="3330" width="29.75" style="28" customWidth="1"/>
    <col min="3331" max="3331" width="6.625" style="28" customWidth="1"/>
    <col min="3332" max="3332" width="5.5" style="28" bestFit="1" customWidth="1"/>
    <col min="3333" max="3335" width="3.125" style="28" bestFit="1" customWidth="1"/>
    <col min="3336" max="3336" width="3.5" style="28" bestFit="1" customWidth="1"/>
    <col min="3337" max="3337" width="3.875" style="28" bestFit="1" customWidth="1"/>
    <col min="3338" max="3338" width="3.75" style="28" customWidth="1"/>
    <col min="3339" max="3339" width="6.875" style="28" bestFit="1" customWidth="1"/>
    <col min="3340" max="3340" width="4.125" style="28" bestFit="1" customWidth="1"/>
    <col min="3341" max="3341" width="7.625" style="28" bestFit="1" customWidth="1"/>
    <col min="3342" max="3342" width="4.125" style="28" bestFit="1" customWidth="1"/>
    <col min="3343" max="3343" width="7.625" style="28" bestFit="1" customWidth="1"/>
    <col min="3344" max="3344" width="4.125" style="28" bestFit="1" customWidth="1"/>
    <col min="3345" max="3345" width="7.625" style="28" bestFit="1" customWidth="1"/>
    <col min="3346" max="3346" width="4.125" style="28" bestFit="1" customWidth="1"/>
    <col min="3347" max="3347" width="7.625" style="28" bestFit="1" customWidth="1"/>
    <col min="3348" max="3348" width="4.25" style="28" customWidth="1"/>
    <col min="3349" max="3349" width="7.25" style="28" customWidth="1"/>
    <col min="3350" max="3584" width="9" style="28"/>
    <col min="3585" max="3585" width="3.125" style="28" bestFit="1" customWidth="1"/>
    <col min="3586" max="3586" width="29.75" style="28" customWidth="1"/>
    <col min="3587" max="3587" width="6.625" style="28" customWidth="1"/>
    <col min="3588" max="3588" width="5.5" style="28" bestFit="1" customWidth="1"/>
    <col min="3589" max="3591" width="3.125" style="28" bestFit="1" customWidth="1"/>
    <col min="3592" max="3592" width="3.5" style="28" bestFit="1" customWidth="1"/>
    <col min="3593" max="3593" width="3.875" style="28" bestFit="1" customWidth="1"/>
    <col min="3594" max="3594" width="3.75" style="28" customWidth="1"/>
    <col min="3595" max="3595" width="6.875" style="28" bestFit="1" customWidth="1"/>
    <col min="3596" max="3596" width="4.125" style="28" bestFit="1" customWidth="1"/>
    <col min="3597" max="3597" width="7.625" style="28" bestFit="1" customWidth="1"/>
    <col min="3598" max="3598" width="4.125" style="28" bestFit="1" customWidth="1"/>
    <col min="3599" max="3599" width="7.625" style="28" bestFit="1" customWidth="1"/>
    <col min="3600" max="3600" width="4.125" style="28" bestFit="1" customWidth="1"/>
    <col min="3601" max="3601" width="7.625" style="28" bestFit="1" customWidth="1"/>
    <col min="3602" max="3602" width="4.125" style="28" bestFit="1" customWidth="1"/>
    <col min="3603" max="3603" width="7.625" style="28" bestFit="1" customWidth="1"/>
    <col min="3604" max="3604" width="4.25" style="28" customWidth="1"/>
    <col min="3605" max="3605" width="7.25" style="28" customWidth="1"/>
    <col min="3606" max="3840" width="9" style="28"/>
    <col min="3841" max="3841" width="3.125" style="28" bestFit="1" customWidth="1"/>
    <col min="3842" max="3842" width="29.75" style="28" customWidth="1"/>
    <col min="3843" max="3843" width="6.625" style="28" customWidth="1"/>
    <col min="3844" max="3844" width="5.5" style="28" bestFit="1" customWidth="1"/>
    <col min="3845" max="3847" width="3.125" style="28" bestFit="1" customWidth="1"/>
    <col min="3848" max="3848" width="3.5" style="28" bestFit="1" customWidth="1"/>
    <col min="3849" max="3849" width="3.875" style="28" bestFit="1" customWidth="1"/>
    <col min="3850" max="3850" width="3.75" style="28" customWidth="1"/>
    <col min="3851" max="3851" width="6.875" style="28" bestFit="1" customWidth="1"/>
    <col min="3852" max="3852" width="4.125" style="28" bestFit="1" customWidth="1"/>
    <col min="3853" max="3853" width="7.625" style="28" bestFit="1" customWidth="1"/>
    <col min="3854" max="3854" width="4.125" style="28" bestFit="1" customWidth="1"/>
    <col min="3855" max="3855" width="7.625" style="28" bestFit="1" customWidth="1"/>
    <col min="3856" max="3856" width="4.125" style="28" bestFit="1" customWidth="1"/>
    <col min="3857" max="3857" width="7.625" style="28" bestFit="1" customWidth="1"/>
    <col min="3858" max="3858" width="4.125" style="28" bestFit="1" customWidth="1"/>
    <col min="3859" max="3859" width="7.625" style="28" bestFit="1" customWidth="1"/>
    <col min="3860" max="3860" width="4.25" style="28" customWidth="1"/>
    <col min="3861" max="3861" width="7.25" style="28" customWidth="1"/>
    <col min="3862" max="4096" width="9" style="28"/>
    <col min="4097" max="4097" width="3.125" style="28" bestFit="1" customWidth="1"/>
    <col min="4098" max="4098" width="29.75" style="28" customWidth="1"/>
    <col min="4099" max="4099" width="6.625" style="28" customWidth="1"/>
    <col min="4100" max="4100" width="5.5" style="28" bestFit="1" customWidth="1"/>
    <col min="4101" max="4103" width="3.125" style="28" bestFit="1" customWidth="1"/>
    <col min="4104" max="4104" width="3.5" style="28" bestFit="1" customWidth="1"/>
    <col min="4105" max="4105" width="3.875" style="28" bestFit="1" customWidth="1"/>
    <col min="4106" max="4106" width="3.75" style="28" customWidth="1"/>
    <col min="4107" max="4107" width="6.875" style="28" bestFit="1" customWidth="1"/>
    <col min="4108" max="4108" width="4.125" style="28" bestFit="1" customWidth="1"/>
    <col min="4109" max="4109" width="7.625" style="28" bestFit="1" customWidth="1"/>
    <col min="4110" max="4110" width="4.125" style="28" bestFit="1" customWidth="1"/>
    <col min="4111" max="4111" width="7.625" style="28" bestFit="1" customWidth="1"/>
    <col min="4112" max="4112" width="4.125" style="28" bestFit="1" customWidth="1"/>
    <col min="4113" max="4113" width="7.625" style="28" bestFit="1" customWidth="1"/>
    <col min="4114" max="4114" width="4.125" style="28" bestFit="1" customWidth="1"/>
    <col min="4115" max="4115" width="7.625" style="28" bestFit="1" customWidth="1"/>
    <col min="4116" max="4116" width="4.25" style="28" customWidth="1"/>
    <col min="4117" max="4117" width="7.25" style="28" customWidth="1"/>
    <col min="4118" max="4352" width="9" style="28"/>
    <col min="4353" max="4353" width="3.125" style="28" bestFit="1" customWidth="1"/>
    <col min="4354" max="4354" width="29.75" style="28" customWidth="1"/>
    <col min="4355" max="4355" width="6.625" style="28" customWidth="1"/>
    <col min="4356" max="4356" width="5.5" style="28" bestFit="1" customWidth="1"/>
    <col min="4357" max="4359" width="3.125" style="28" bestFit="1" customWidth="1"/>
    <col min="4360" max="4360" width="3.5" style="28" bestFit="1" customWidth="1"/>
    <col min="4361" max="4361" width="3.875" style="28" bestFit="1" customWidth="1"/>
    <col min="4362" max="4362" width="3.75" style="28" customWidth="1"/>
    <col min="4363" max="4363" width="6.875" style="28" bestFit="1" customWidth="1"/>
    <col min="4364" max="4364" width="4.125" style="28" bestFit="1" customWidth="1"/>
    <col min="4365" max="4365" width="7.625" style="28" bestFit="1" customWidth="1"/>
    <col min="4366" max="4366" width="4.125" style="28" bestFit="1" customWidth="1"/>
    <col min="4367" max="4367" width="7.625" style="28" bestFit="1" customWidth="1"/>
    <col min="4368" max="4368" width="4.125" style="28" bestFit="1" customWidth="1"/>
    <col min="4369" max="4369" width="7.625" style="28" bestFit="1" customWidth="1"/>
    <col min="4370" max="4370" width="4.125" style="28" bestFit="1" customWidth="1"/>
    <col min="4371" max="4371" width="7.625" style="28" bestFit="1" customWidth="1"/>
    <col min="4372" max="4372" width="4.25" style="28" customWidth="1"/>
    <col min="4373" max="4373" width="7.25" style="28" customWidth="1"/>
    <col min="4374" max="4608" width="9" style="28"/>
    <col min="4609" max="4609" width="3.125" style="28" bestFit="1" customWidth="1"/>
    <col min="4610" max="4610" width="29.75" style="28" customWidth="1"/>
    <col min="4611" max="4611" width="6.625" style="28" customWidth="1"/>
    <col min="4612" max="4612" width="5.5" style="28" bestFit="1" customWidth="1"/>
    <col min="4613" max="4615" width="3.125" style="28" bestFit="1" customWidth="1"/>
    <col min="4616" max="4616" width="3.5" style="28" bestFit="1" customWidth="1"/>
    <col min="4617" max="4617" width="3.875" style="28" bestFit="1" customWidth="1"/>
    <col min="4618" max="4618" width="3.75" style="28" customWidth="1"/>
    <col min="4619" max="4619" width="6.875" style="28" bestFit="1" customWidth="1"/>
    <col min="4620" max="4620" width="4.125" style="28" bestFit="1" customWidth="1"/>
    <col min="4621" max="4621" width="7.625" style="28" bestFit="1" customWidth="1"/>
    <col min="4622" max="4622" width="4.125" style="28" bestFit="1" customWidth="1"/>
    <col min="4623" max="4623" width="7.625" style="28" bestFit="1" customWidth="1"/>
    <col min="4624" max="4624" width="4.125" style="28" bestFit="1" customWidth="1"/>
    <col min="4625" max="4625" width="7.625" style="28" bestFit="1" customWidth="1"/>
    <col min="4626" max="4626" width="4.125" style="28" bestFit="1" customWidth="1"/>
    <col min="4627" max="4627" width="7.625" style="28" bestFit="1" customWidth="1"/>
    <col min="4628" max="4628" width="4.25" style="28" customWidth="1"/>
    <col min="4629" max="4629" width="7.25" style="28" customWidth="1"/>
    <col min="4630" max="4864" width="9" style="28"/>
    <col min="4865" max="4865" width="3.125" style="28" bestFit="1" customWidth="1"/>
    <col min="4866" max="4866" width="29.75" style="28" customWidth="1"/>
    <col min="4867" max="4867" width="6.625" style="28" customWidth="1"/>
    <col min="4868" max="4868" width="5.5" style="28" bestFit="1" customWidth="1"/>
    <col min="4869" max="4871" width="3.125" style="28" bestFit="1" customWidth="1"/>
    <col min="4872" max="4872" width="3.5" style="28" bestFit="1" customWidth="1"/>
    <col min="4873" max="4873" width="3.875" style="28" bestFit="1" customWidth="1"/>
    <col min="4874" max="4874" width="3.75" style="28" customWidth="1"/>
    <col min="4875" max="4875" width="6.875" style="28" bestFit="1" customWidth="1"/>
    <col min="4876" max="4876" width="4.125" style="28" bestFit="1" customWidth="1"/>
    <col min="4877" max="4877" width="7.625" style="28" bestFit="1" customWidth="1"/>
    <col min="4878" max="4878" width="4.125" style="28" bestFit="1" customWidth="1"/>
    <col min="4879" max="4879" width="7.625" style="28" bestFit="1" customWidth="1"/>
    <col min="4880" max="4880" width="4.125" style="28" bestFit="1" customWidth="1"/>
    <col min="4881" max="4881" width="7.625" style="28" bestFit="1" customWidth="1"/>
    <col min="4882" max="4882" width="4.125" style="28" bestFit="1" customWidth="1"/>
    <col min="4883" max="4883" width="7.625" style="28" bestFit="1" customWidth="1"/>
    <col min="4884" max="4884" width="4.25" style="28" customWidth="1"/>
    <col min="4885" max="4885" width="7.25" style="28" customWidth="1"/>
    <col min="4886" max="5120" width="9" style="28"/>
    <col min="5121" max="5121" width="3.125" style="28" bestFit="1" customWidth="1"/>
    <col min="5122" max="5122" width="29.75" style="28" customWidth="1"/>
    <col min="5123" max="5123" width="6.625" style="28" customWidth="1"/>
    <col min="5124" max="5124" width="5.5" style="28" bestFit="1" customWidth="1"/>
    <col min="5125" max="5127" width="3.125" style="28" bestFit="1" customWidth="1"/>
    <col min="5128" max="5128" width="3.5" style="28" bestFit="1" customWidth="1"/>
    <col min="5129" max="5129" width="3.875" style="28" bestFit="1" customWidth="1"/>
    <col min="5130" max="5130" width="3.75" style="28" customWidth="1"/>
    <col min="5131" max="5131" width="6.875" style="28" bestFit="1" customWidth="1"/>
    <col min="5132" max="5132" width="4.125" style="28" bestFit="1" customWidth="1"/>
    <col min="5133" max="5133" width="7.625" style="28" bestFit="1" customWidth="1"/>
    <col min="5134" max="5134" width="4.125" style="28" bestFit="1" customWidth="1"/>
    <col min="5135" max="5135" width="7.625" style="28" bestFit="1" customWidth="1"/>
    <col min="5136" max="5136" width="4.125" style="28" bestFit="1" customWidth="1"/>
    <col min="5137" max="5137" width="7.625" style="28" bestFit="1" customWidth="1"/>
    <col min="5138" max="5138" width="4.125" style="28" bestFit="1" customWidth="1"/>
    <col min="5139" max="5139" width="7.625" style="28" bestFit="1" customWidth="1"/>
    <col min="5140" max="5140" width="4.25" style="28" customWidth="1"/>
    <col min="5141" max="5141" width="7.25" style="28" customWidth="1"/>
    <col min="5142" max="5376" width="9" style="28"/>
    <col min="5377" max="5377" width="3.125" style="28" bestFit="1" customWidth="1"/>
    <col min="5378" max="5378" width="29.75" style="28" customWidth="1"/>
    <col min="5379" max="5379" width="6.625" style="28" customWidth="1"/>
    <col min="5380" max="5380" width="5.5" style="28" bestFit="1" customWidth="1"/>
    <col min="5381" max="5383" width="3.125" style="28" bestFit="1" customWidth="1"/>
    <col min="5384" max="5384" width="3.5" style="28" bestFit="1" customWidth="1"/>
    <col min="5385" max="5385" width="3.875" style="28" bestFit="1" customWidth="1"/>
    <col min="5386" max="5386" width="3.75" style="28" customWidth="1"/>
    <col min="5387" max="5387" width="6.875" style="28" bestFit="1" customWidth="1"/>
    <col min="5388" max="5388" width="4.125" style="28" bestFit="1" customWidth="1"/>
    <col min="5389" max="5389" width="7.625" style="28" bestFit="1" customWidth="1"/>
    <col min="5390" max="5390" width="4.125" style="28" bestFit="1" customWidth="1"/>
    <col min="5391" max="5391" width="7.625" style="28" bestFit="1" customWidth="1"/>
    <col min="5392" max="5392" width="4.125" style="28" bestFit="1" customWidth="1"/>
    <col min="5393" max="5393" width="7.625" style="28" bestFit="1" customWidth="1"/>
    <col min="5394" max="5394" width="4.125" style="28" bestFit="1" customWidth="1"/>
    <col min="5395" max="5395" width="7.625" style="28" bestFit="1" customWidth="1"/>
    <col min="5396" max="5396" width="4.25" style="28" customWidth="1"/>
    <col min="5397" max="5397" width="7.25" style="28" customWidth="1"/>
    <col min="5398" max="5632" width="9" style="28"/>
    <col min="5633" max="5633" width="3.125" style="28" bestFit="1" customWidth="1"/>
    <col min="5634" max="5634" width="29.75" style="28" customWidth="1"/>
    <col min="5635" max="5635" width="6.625" style="28" customWidth="1"/>
    <col min="5636" max="5636" width="5.5" style="28" bestFit="1" customWidth="1"/>
    <col min="5637" max="5639" width="3.125" style="28" bestFit="1" customWidth="1"/>
    <col min="5640" max="5640" width="3.5" style="28" bestFit="1" customWidth="1"/>
    <col min="5641" max="5641" width="3.875" style="28" bestFit="1" customWidth="1"/>
    <col min="5642" max="5642" width="3.75" style="28" customWidth="1"/>
    <col min="5643" max="5643" width="6.875" style="28" bestFit="1" customWidth="1"/>
    <col min="5644" max="5644" width="4.125" style="28" bestFit="1" customWidth="1"/>
    <col min="5645" max="5645" width="7.625" style="28" bestFit="1" customWidth="1"/>
    <col min="5646" max="5646" width="4.125" style="28" bestFit="1" customWidth="1"/>
    <col min="5647" max="5647" width="7.625" style="28" bestFit="1" customWidth="1"/>
    <col min="5648" max="5648" width="4.125" style="28" bestFit="1" customWidth="1"/>
    <col min="5649" max="5649" width="7.625" style="28" bestFit="1" customWidth="1"/>
    <col min="5650" max="5650" width="4.125" style="28" bestFit="1" customWidth="1"/>
    <col min="5651" max="5651" width="7.625" style="28" bestFit="1" customWidth="1"/>
    <col min="5652" max="5652" width="4.25" style="28" customWidth="1"/>
    <col min="5653" max="5653" width="7.25" style="28" customWidth="1"/>
    <col min="5654" max="5888" width="9" style="28"/>
    <col min="5889" max="5889" width="3.125" style="28" bestFit="1" customWidth="1"/>
    <col min="5890" max="5890" width="29.75" style="28" customWidth="1"/>
    <col min="5891" max="5891" width="6.625" style="28" customWidth="1"/>
    <col min="5892" max="5892" width="5.5" style="28" bestFit="1" customWidth="1"/>
    <col min="5893" max="5895" width="3.125" style="28" bestFit="1" customWidth="1"/>
    <col min="5896" max="5896" width="3.5" style="28" bestFit="1" customWidth="1"/>
    <col min="5897" max="5897" width="3.875" style="28" bestFit="1" customWidth="1"/>
    <col min="5898" max="5898" width="3.75" style="28" customWidth="1"/>
    <col min="5899" max="5899" width="6.875" style="28" bestFit="1" customWidth="1"/>
    <col min="5900" max="5900" width="4.125" style="28" bestFit="1" customWidth="1"/>
    <col min="5901" max="5901" width="7.625" style="28" bestFit="1" customWidth="1"/>
    <col min="5902" max="5902" width="4.125" style="28" bestFit="1" customWidth="1"/>
    <col min="5903" max="5903" width="7.625" style="28" bestFit="1" customWidth="1"/>
    <col min="5904" max="5904" width="4.125" style="28" bestFit="1" customWidth="1"/>
    <col min="5905" max="5905" width="7.625" style="28" bestFit="1" customWidth="1"/>
    <col min="5906" max="5906" width="4.125" style="28" bestFit="1" customWidth="1"/>
    <col min="5907" max="5907" width="7.625" style="28" bestFit="1" customWidth="1"/>
    <col min="5908" max="5908" width="4.25" style="28" customWidth="1"/>
    <col min="5909" max="5909" width="7.25" style="28" customWidth="1"/>
    <col min="5910" max="6144" width="9" style="28"/>
    <col min="6145" max="6145" width="3.125" style="28" bestFit="1" customWidth="1"/>
    <col min="6146" max="6146" width="29.75" style="28" customWidth="1"/>
    <col min="6147" max="6147" width="6.625" style="28" customWidth="1"/>
    <col min="6148" max="6148" width="5.5" style="28" bestFit="1" customWidth="1"/>
    <col min="6149" max="6151" width="3.125" style="28" bestFit="1" customWidth="1"/>
    <col min="6152" max="6152" width="3.5" style="28" bestFit="1" customWidth="1"/>
    <col min="6153" max="6153" width="3.875" style="28" bestFit="1" customWidth="1"/>
    <col min="6154" max="6154" width="3.75" style="28" customWidth="1"/>
    <col min="6155" max="6155" width="6.875" style="28" bestFit="1" customWidth="1"/>
    <col min="6156" max="6156" width="4.125" style="28" bestFit="1" customWidth="1"/>
    <col min="6157" max="6157" width="7.625" style="28" bestFit="1" customWidth="1"/>
    <col min="6158" max="6158" width="4.125" style="28" bestFit="1" customWidth="1"/>
    <col min="6159" max="6159" width="7.625" style="28" bestFit="1" customWidth="1"/>
    <col min="6160" max="6160" width="4.125" style="28" bestFit="1" customWidth="1"/>
    <col min="6161" max="6161" width="7.625" style="28" bestFit="1" customWidth="1"/>
    <col min="6162" max="6162" width="4.125" style="28" bestFit="1" customWidth="1"/>
    <col min="6163" max="6163" width="7.625" style="28" bestFit="1" customWidth="1"/>
    <col min="6164" max="6164" width="4.25" style="28" customWidth="1"/>
    <col min="6165" max="6165" width="7.25" style="28" customWidth="1"/>
    <col min="6166" max="6400" width="9" style="28"/>
    <col min="6401" max="6401" width="3.125" style="28" bestFit="1" customWidth="1"/>
    <col min="6402" max="6402" width="29.75" style="28" customWidth="1"/>
    <col min="6403" max="6403" width="6.625" style="28" customWidth="1"/>
    <col min="6404" max="6404" width="5.5" style="28" bestFit="1" customWidth="1"/>
    <col min="6405" max="6407" width="3.125" style="28" bestFit="1" customWidth="1"/>
    <col min="6408" max="6408" width="3.5" style="28" bestFit="1" customWidth="1"/>
    <col min="6409" max="6409" width="3.875" style="28" bestFit="1" customWidth="1"/>
    <col min="6410" max="6410" width="3.75" style="28" customWidth="1"/>
    <col min="6411" max="6411" width="6.875" style="28" bestFit="1" customWidth="1"/>
    <col min="6412" max="6412" width="4.125" style="28" bestFit="1" customWidth="1"/>
    <col min="6413" max="6413" width="7.625" style="28" bestFit="1" customWidth="1"/>
    <col min="6414" max="6414" width="4.125" style="28" bestFit="1" customWidth="1"/>
    <col min="6415" max="6415" width="7.625" style="28" bestFit="1" customWidth="1"/>
    <col min="6416" max="6416" width="4.125" style="28" bestFit="1" customWidth="1"/>
    <col min="6417" max="6417" width="7.625" style="28" bestFit="1" customWidth="1"/>
    <col min="6418" max="6418" width="4.125" style="28" bestFit="1" customWidth="1"/>
    <col min="6419" max="6419" width="7.625" style="28" bestFit="1" customWidth="1"/>
    <col min="6420" max="6420" width="4.25" style="28" customWidth="1"/>
    <col min="6421" max="6421" width="7.25" style="28" customWidth="1"/>
    <col min="6422" max="6656" width="9" style="28"/>
    <col min="6657" max="6657" width="3.125" style="28" bestFit="1" customWidth="1"/>
    <col min="6658" max="6658" width="29.75" style="28" customWidth="1"/>
    <col min="6659" max="6659" width="6.625" style="28" customWidth="1"/>
    <col min="6660" max="6660" width="5.5" style="28" bestFit="1" customWidth="1"/>
    <col min="6661" max="6663" width="3.125" style="28" bestFit="1" customWidth="1"/>
    <col min="6664" max="6664" width="3.5" style="28" bestFit="1" customWidth="1"/>
    <col min="6665" max="6665" width="3.875" style="28" bestFit="1" customWidth="1"/>
    <col min="6666" max="6666" width="3.75" style="28" customWidth="1"/>
    <col min="6667" max="6667" width="6.875" style="28" bestFit="1" customWidth="1"/>
    <col min="6668" max="6668" width="4.125" style="28" bestFit="1" customWidth="1"/>
    <col min="6669" max="6669" width="7.625" style="28" bestFit="1" customWidth="1"/>
    <col min="6670" max="6670" width="4.125" style="28" bestFit="1" customWidth="1"/>
    <col min="6671" max="6671" width="7.625" style="28" bestFit="1" customWidth="1"/>
    <col min="6672" max="6672" width="4.125" style="28" bestFit="1" customWidth="1"/>
    <col min="6673" max="6673" width="7.625" style="28" bestFit="1" customWidth="1"/>
    <col min="6674" max="6674" width="4.125" style="28" bestFit="1" customWidth="1"/>
    <col min="6675" max="6675" width="7.625" style="28" bestFit="1" customWidth="1"/>
    <col min="6676" max="6676" width="4.25" style="28" customWidth="1"/>
    <col min="6677" max="6677" width="7.25" style="28" customWidth="1"/>
    <col min="6678" max="6912" width="9" style="28"/>
    <col min="6913" max="6913" width="3.125" style="28" bestFit="1" customWidth="1"/>
    <col min="6914" max="6914" width="29.75" style="28" customWidth="1"/>
    <col min="6915" max="6915" width="6.625" style="28" customWidth="1"/>
    <col min="6916" max="6916" width="5.5" style="28" bestFit="1" customWidth="1"/>
    <col min="6917" max="6919" width="3.125" style="28" bestFit="1" customWidth="1"/>
    <col min="6920" max="6920" width="3.5" style="28" bestFit="1" customWidth="1"/>
    <col min="6921" max="6921" width="3.875" style="28" bestFit="1" customWidth="1"/>
    <col min="6922" max="6922" width="3.75" style="28" customWidth="1"/>
    <col min="6923" max="6923" width="6.875" style="28" bestFit="1" customWidth="1"/>
    <col min="6924" max="6924" width="4.125" style="28" bestFit="1" customWidth="1"/>
    <col min="6925" max="6925" width="7.625" style="28" bestFit="1" customWidth="1"/>
    <col min="6926" max="6926" width="4.125" style="28" bestFit="1" customWidth="1"/>
    <col min="6927" max="6927" width="7.625" style="28" bestFit="1" customWidth="1"/>
    <col min="6928" max="6928" width="4.125" style="28" bestFit="1" customWidth="1"/>
    <col min="6929" max="6929" width="7.625" style="28" bestFit="1" customWidth="1"/>
    <col min="6930" max="6930" width="4.125" style="28" bestFit="1" customWidth="1"/>
    <col min="6931" max="6931" width="7.625" style="28" bestFit="1" customWidth="1"/>
    <col min="6932" max="6932" width="4.25" style="28" customWidth="1"/>
    <col min="6933" max="6933" width="7.25" style="28" customWidth="1"/>
    <col min="6934" max="7168" width="9" style="28"/>
    <col min="7169" max="7169" width="3.125" style="28" bestFit="1" customWidth="1"/>
    <col min="7170" max="7170" width="29.75" style="28" customWidth="1"/>
    <col min="7171" max="7171" width="6.625" style="28" customWidth="1"/>
    <col min="7172" max="7172" width="5.5" style="28" bestFit="1" customWidth="1"/>
    <col min="7173" max="7175" width="3.125" style="28" bestFit="1" customWidth="1"/>
    <col min="7176" max="7176" width="3.5" style="28" bestFit="1" customWidth="1"/>
    <col min="7177" max="7177" width="3.875" style="28" bestFit="1" customWidth="1"/>
    <col min="7178" max="7178" width="3.75" style="28" customWidth="1"/>
    <col min="7179" max="7179" width="6.875" style="28" bestFit="1" customWidth="1"/>
    <col min="7180" max="7180" width="4.125" style="28" bestFit="1" customWidth="1"/>
    <col min="7181" max="7181" width="7.625" style="28" bestFit="1" customWidth="1"/>
    <col min="7182" max="7182" width="4.125" style="28" bestFit="1" customWidth="1"/>
    <col min="7183" max="7183" width="7.625" style="28" bestFit="1" customWidth="1"/>
    <col min="7184" max="7184" width="4.125" style="28" bestFit="1" customWidth="1"/>
    <col min="7185" max="7185" width="7.625" style="28" bestFit="1" customWidth="1"/>
    <col min="7186" max="7186" width="4.125" style="28" bestFit="1" customWidth="1"/>
    <col min="7187" max="7187" width="7.625" style="28" bestFit="1" customWidth="1"/>
    <col min="7188" max="7188" width="4.25" style="28" customWidth="1"/>
    <col min="7189" max="7189" width="7.25" style="28" customWidth="1"/>
    <col min="7190" max="7424" width="9" style="28"/>
    <col min="7425" max="7425" width="3.125" style="28" bestFit="1" customWidth="1"/>
    <col min="7426" max="7426" width="29.75" style="28" customWidth="1"/>
    <col min="7427" max="7427" width="6.625" style="28" customWidth="1"/>
    <col min="7428" max="7428" width="5.5" style="28" bestFit="1" customWidth="1"/>
    <col min="7429" max="7431" width="3.125" style="28" bestFit="1" customWidth="1"/>
    <col min="7432" max="7432" width="3.5" style="28" bestFit="1" customWidth="1"/>
    <col min="7433" max="7433" width="3.875" style="28" bestFit="1" customWidth="1"/>
    <col min="7434" max="7434" width="3.75" style="28" customWidth="1"/>
    <col min="7435" max="7435" width="6.875" style="28" bestFit="1" customWidth="1"/>
    <col min="7436" max="7436" width="4.125" style="28" bestFit="1" customWidth="1"/>
    <col min="7437" max="7437" width="7.625" style="28" bestFit="1" customWidth="1"/>
    <col min="7438" max="7438" width="4.125" style="28" bestFit="1" customWidth="1"/>
    <col min="7439" max="7439" width="7.625" style="28" bestFit="1" customWidth="1"/>
    <col min="7440" max="7440" width="4.125" style="28" bestFit="1" customWidth="1"/>
    <col min="7441" max="7441" width="7.625" style="28" bestFit="1" customWidth="1"/>
    <col min="7442" max="7442" width="4.125" style="28" bestFit="1" customWidth="1"/>
    <col min="7443" max="7443" width="7.625" style="28" bestFit="1" customWidth="1"/>
    <col min="7444" max="7444" width="4.25" style="28" customWidth="1"/>
    <col min="7445" max="7445" width="7.25" style="28" customWidth="1"/>
    <col min="7446" max="7680" width="9" style="28"/>
    <col min="7681" max="7681" width="3.125" style="28" bestFit="1" customWidth="1"/>
    <col min="7682" max="7682" width="29.75" style="28" customWidth="1"/>
    <col min="7683" max="7683" width="6.625" style="28" customWidth="1"/>
    <col min="7684" max="7684" width="5.5" style="28" bestFit="1" customWidth="1"/>
    <col min="7685" max="7687" width="3.125" style="28" bestFit="1" customWidth="1"/>
    <col min="7688" max="7688" width="3.5" style="28" bestFit="1" customWidth="1"/>
    <col min="7689" max="7689" width="3.875" style="28" bestFit="1" customWidth="1"/>
    <col min="7690" max="7690" width="3.75" style="28" customWidth="1"/>
    <col min="7691" max="7691" width="6.875" style="28" bestFit="1" customWidth="1"/>
    <col min="7692" max="7692" width="4.125" style="28" bestFit="1" customWidth="1"/>
    <col min="7693" max="7693" width="7.625" style="28" bestFit="1" customWidth="1"/>
    <col min="7694" max="7694" width="4.125" style="28" bestFit="1" customWidth="1"/>
    <col min="7695" max="7695" width="7.625" style="28" bestFit="1" customWidth="1"/>
    <col min="7696" max="7696" width="4.125" style="28" bestFit="1" customWidth="1"/>
    <col min="7697" max="7697" width="7.625" style="28" bestFit="1" customWidth="1"/>
    <col min="7698" max="7698" width="4.125" style="28" bestFit="1" customWidth="1"/>
    <col min="7699" max="7699" width="7.625" style="28" bestFit="1" customWidth="1"/>
    <col min="7700" max="7700" width="4.25" style="28" customWidth="1"/>
    <col min="7701" max="7701" width="7.25" style="28" customWidth="1"/>
    <col min="7702" max="7936" width="9" style="28"/>
    <col min="7937" max="7937" width="3.125" style="28" bestFit="1" customWidth="1"/>
    <col min="7938" max="7938" width="29.75" style="28" customWidth="1"/>
    <col min="7939" max="7939" width="6.625" style="28" customWidth="1"/>
    <col min="7940" max="7940" width="5.5" style="28" bestFit="1" customWidth="1"/>
    <col min="7941" max="7943" width="3.125" style="28" bestFit="1" customWidth="1"/>
    <col min="7944" max="7944" width="3.5" style="28" bestFit="1" customWidth="1"/>
    <col min="7945" max="7945" width="3.875" style="28" bestFit="1" customWidth="1"/>
    <col min="7946" max="7946" width="3.75" style="28" customWidth="1"/>
    <col min="7947" max="7947" width="6.875" style="28" bestFit="1" customWidth="1"/>
    <col min="7948" max="7948" width="4.125" style="28" bestFit="1" customWidth="1"/>
    <col min="7949" max="7949" width="7.625" style="28" bestFit="1" customWidth="1"/>
    <col min="7950" max="7950" width="4.125" style="28" bestFit="1" customWidth="1"/>
    <col min="7951" max="7951" width="7.625" style="28" bestFit="1" customWidth="1"/>
    <col min="7952" max="7952" width="4.125" style="28" bestFit="1" customWidth="1"/>
    <col min="7953" max="7953" width="7.625" style="28" bestFit="1" customWidth="1"/>
    <col min="7954" max="7954" width="4.125" style="28" bestFit="1" customWidth="1"/>
    <col min="7955" max="7955" width="7.625" style="28" bestFit="1" customWidth="1"/>
    <col min="7956" max="7956" width="4.25" style="28" customWidth="1"/>
    <col min="7957" max="7957" width="7.25" style="28" customWidth="1"/>
    <col min="7958" max="8192" width="9" style="28"/>
    <col min="8193" max="8193" width="3.125" style="28" bestFit="1" customWidth="1"/>
    <col min="8194" max="8194" width="29.75" style="28" customWidth="1"/>
    <col min="8195" max="8195" width="6.625" style="28" customWidth="1"/>
    <col min="8196" max="8196" width="5.5" style="28" bestFit="1" customWidth="1"/>
    <col min="8197" max="8199" width="3.125" style="28" bestFit="1" customWidth="1"/>
    <col min="8200" max="8200" width="3.5" style="28" bestFit="1" customWidth="1"/>
    <col min="8201" max="8201" width="3.875" style="28" bestFit="1" customWidth="1"/>
    <col min="8202" max="8202" width="3.75" style="28" customWidth="1"/>
    <col min="8203" max="8203" width="6.875" style="28" bestFit="1" customWidth="1"/>
    <col min="8204" max="8204" width="4.125" style="28" bestFit="1" customWidth="1"/>
    <col min="8205" max="8205" width="7.625" style="28" bestFit="1" customWidth="1"/>
    <col min="8206" max="8206" width="4.125" style="28" bestFit="1" customWidth="1"/>
    <col min="8207" max="8207" width="7.625" style="28" bestFit="1" customWidth="1"/>
    <col min="8208" max="8208" width="4.125" style="28" bestFit="1" customWidth="1"/>
    <col min="8209" max="8209" width="7.625" style="28" bestFit="1" customWidth="1"/>
    <col min="8210" max="8210" width="4.125" style="28" bestFit="1" customWidth="1"/>
    <col min="8211" max="8211" width="7.625" style="28" bestFit="1" customWidth="1"/>
    <col min="8212" max="8212" width="4.25" style="28" customWidth="1"/>
    <col min="8213" max="8213" width="7.25" style="28" customWidth="1"/>
    <col min="8214" max="8448" width="9" style="28"/>
    <col min="8449" max="8449" width="3.125" style="28" bestFit="1" customWidth="1"/>
    <col min="8450" max="8450" width="29.75" style="28" customWidth="1"/>
    <col min="8451" max="8451" width="6.625" style="28" customWidth="1"/>
    <col min="8452" max="8452" width="5.5" style="28" bestFit="1" customWidth="1"/>
    <col min="8453" max="8455" width="3.125" style="28" bestFit="1" customWidth="1"/>
    <col min="8456" max="8456" width="3.5" style="28" bestFit="1" customWidth="1"/>
    <col min="8457" max="8457" width="3.875" style="28" bestFit="1" customWidth="1"/>
    <col min="8458" max="8458" width="3.75" style="28" customWidth="1"/>
    <col min="8459" max="8459" width="6.875" style="28" bestFit="1" customWidth="1"/>
    <col min="8460" max="8460" width="4.125" style="28" bestFit="1" customWidth="1"/>
    <col min="8461" max="8461" width="7.625" style="28" bestFit="1" customWidth="1"/>
    <col min="8462" max="8462" width="4.125" style="28" bestFit="1" customWidth="1"/>
    <col min="8463" max="8463" width="7.625" style="28" bestFit="1" customWidth="1"/>
    <col min="8464" max="8464" width="4.125" style="28" bestFit="1" customWidth="1"/>
    <col min="8465" max="8465" width="7.625" style="28" bestFit="1" customWidth="1"/>
    <col min="8466" max="8466" width="4.125" style="28" bestFit="1" customWidth="1"/>
    <col min="8467" max="8467" width="7.625" style="28" bestFit="1" customWidth="1"/>
    <col min="8468" max="8468" width="4.25" style="28" customWidth="1"/>
    <col min="8469" max="8469" width="7.25" style="28" customWidth="1"/>
    <col min="8470" max="8704" width="9" style="28"/>
    <col min="8705" max="8705" width="3.125" style="28" bestFit="1" customWidth="1"/>
    <col min="8706" max="8706" width="29.75" style="28" customWidth="1"/>
    <col min="8707" max="8707" width="6.625" style="28" customWidth="1"/>
    <col min="8708" max="8708" width="5.5" style="28" bestFit="1" customWidth="1"/>
    <col min="8709" max="8711" width="3.125" style="28" bestFit="1" customWidth="1"/>
    <col min="8712" max="8712" width="3.5" style="28" bestFit="1" customWidth="1"/>
    <col min="8713" max="8713" width="3.875" style="28" bestFit="1" customWidth="1"/>
    <col min="8714" max="8714" width="3.75" style="28" customWidth="1"/>
    <col min="8715" max="8715" width="6.875" style="28" bestFit="1" customWidth="1"/>
    <col min="8716" max="8716" width="4.125" style="28" bestFit="1" customWidth="1"/>
    <col min="8717" max="8717" width="7.625" style="28" bestFit="1" customWidth="1"/>
    <col min="8718" max="8718" width="4.125" style="28" bestFit="1" customWidth="1"/>
    <col min="8719" max="8719" width="7.625" style="28" bestFit="1" customWidth="1"/>
    <col min="8720" max="8720" width="4.125" style="28" bestFit="1" customWidth="1"/>
    <col min="8721" max="8721" width="7.625" style="28" bestFit="1" customWidth="1"/>
    <col min="8722" max="8722" width="4.125" style="28" bestFit="1" customWidth="1"/>
    <col min="8723" max="8723" width="7.625" style="28" bestFit="1" customWidth="1"/>
    <col min="8724" max="8724" width="4.25" style="28" customWidth="1"/>
    <col min="8725" max="8725" width="7.25" style="28" customWidth="1"/>
    <col min="8726" max="8960" width="9" style="28"/>
    <col min="8961" max="8961" width="3.125" style="28" bestFit="1" customWidth="1"/>
    <col min="8962" max="8962" width="29.75" style="28" customWidth="1"/>
    <col min="8963" max="8963" width="6.625" style="28" customWidth="1"/>
    <col min="8964" max="8964" width="5.5" style="28" bestFit="1" customWidth="1"/>
    <col min="8965" max="8967" width="3.125" style="28" bestFit="1" customWidth="1"/>
    <col min="8968" max="8968" width="3.5" style="28" bestFit="1" customWidth="1"/>
    <col min="8969" max="8969" width="3.875" style="28" bestFit="1" customWidth="1"/>
    <col min="8970" max="8970" width="3.75" style="28" customWidth="1"/>
    <col min="8971" max="8971" width="6.875" style="28" bestFit="1" customWidth="1"/>
    <col min="8972" max="8972" width="4.125" style="28" bestFit="1" customWidth="1"/>
    <col min="8973" max="8973" width="7.625" style="28" bestFit="1" customWidth="1"/>
    <col min="8974" max="8974" width="4.125" style="28" bestFit="1" customWidth="1"/>
    <col min="8975" max="8975" width="7.625" style="28" bestFit="1" customWidth="1"/>
    <col min="8976" max="8976" width="4.125" style="28" bestFit="1" customWidth="1"/>
    <col min="8977" max="8977" width="7.625" style="28" bestFit="1" customWidth="1"/>
    <col min="8978" max="8978" width="4.125" style="28" bestFit="1" customWidth="1"/>
    <col min="8979" max="8979" width="7.625" style="28" bestFit="1" customWidth="1"/>
    <col min="8980" max="8980" width="4.25" style="28" customWidth="1"/>
    <col min="8981" max="8981" width="7.25" style="28" customWidth="1"/>
    <col min="8982" max="9216" width="9" style="28"/>
    <col min="9217" max="9217" width="3.125" style="28" bestFit="1" customWidth="1"/>
    <col min="9218" max="9218" width="29.75" style="28" customWidth="1"/>
    <col min="9219" max="9219" width="6.625" style="28" customWidth="1"/>
    <col min="9220" max="9220" width="5.5" style="28" bestFit="1" customWidth="1"/>
    <col min="9221" max="9223" width="3.125" style="28" bestFit="1" customWidth="1"/>
    <col min="9224" max="9224" width="3.5" style="28" bestFit="1" customWidth="1"/>
    <col min="9225" max="9225" width="3.875" style="28" bestFit="1" customWidth="1"/>
    <col min="9226" max="9226" width="3.75" style="28" customWidth="1"/>
    <col min="9227" max="9227" width="6.875" style="28" bestFit="1" customWidth="1"/>
    <col min="9228" max="9228" width="4.125" style="28" bestFit="1" customWidth="1"/>
    <col min="9229" max="9229" width="7.625" style="28" bestFit="1" customWidth="1"/>
    <col min="9230" max="9230" width="4.125" style="28" bestFit="1" customWidth="1"/>
    <col min="9231" max="9231" width="7.625" style="28" bestFit="1" customWidth="1"/>
    <col min="9232" max="9232" width="4.125" style="28" bestFit="1" customWidth="1"/>
    <col min="9233" max="9233" width="7.625" style="28" bestFit="1" customWidth="1"/>
    <col min="9234" max="9234" width="4.125" style="28" bestFit="1" customWidth="1"/>
    <col min="9235" max="9235" width="7.625" style="28" bestFit="1" customWidth="1"/>
    <col min="9236" max="9236" width="4.25" style="28" customWidth="1"/>
    <col min="9237" max="9237" width="7.25" style="28" customWidth="1"/>
    <col min="9238" max="9472" width="9" style="28"/>
    <col min="9473" max="9473" width="3.125" style="28" bestFit="1" customWidth="1"/>
    <col min="9474" max="9474" width="29.75" style="28" customWidth="1"/>
    <col min="9475" max="9475" width="6.625" style="28" customWidth="1"/>
    <col min="9476" max="9476" width="5.5" style="28" bestFit="1" customWidth="1"/>
    <col min="9477" max="9479" width="3.125" style="28" bestFit="1" customWidth="1"/>
    <col min="9480" max="9480" width="3.5" style="28" bestFit="1" customWidth="1"/>
    <col min="9481" max="9481" width="3.875" style="28" bestFit="1" customWidth="1"/>
    <col min="9482" max="9482" width="3.75" style="28" customWidth="1"/>
    <col min="9483" max="9483" width="6.875" style="28" bestFit="1" customWidth="1"/>
    <col min="9484" max="9484" width="4.125" style="28" bestFit="1" customWidth="1"/>
    <col min="9485" max="9485" width="7.625" style="28" bestFit="1" customWidth="1"/>
    <col min="9486" max="9486" width="4.125" style="28" bestFit="1" customWidth="1"/>
    <col min="9487" max="9487" width="7.625" style="28" bestFit="1" customWidth="1"/>
    <col min="9488" max="9488" width="4.125" style="28" bestFit="1" customWidth="1"/>
    <col min="9489" max="9489" width="7.625" style="28" bestFit="1" customWidth="1"/>
    <col min="9490" max="9490" width="4.125" style="28" bestFit="1" customWidth="1"/>
    <col min="9491" max="9491" width="7.625" style="28" bestFit="1" customWidth="1"/>
    <col min="9492" max="9492" width="4.25" style="28" customWidth="1"/>
    <col min="9493" max="9493" width="7.25" style="28" customWidth="1"/>
    <col min="9494" max="9728" width="9" style="28"/>
    <col min="9729" max="9729" width="3.125" style="28" bestFit="1" customWidth="1"/>
    <col min="9730" max="9730" width="29.75" style="28" customWidth="1"/>
    <col min="9731" max="9731" width="6.625" style="28" customWidth="1"/>
    <col min="9732" max="9732" width="5.5" style="28" bestFit="1" customWidth="1"/>
    <col min="9733" max="9735" width="3.125" style="28" bestFit="1" customWidth="1"/>
    <col min="9736" max="9736" width="3.5" style="28" bestFit="1" customWidth="1"/>
    <col min="9737" max="9737" width="3.875" style="28" bestFit="1" customWidth="1"/>
    <col min="9738" max="9738" width="3.75" style="28" customWidth="1"/>
    <col min="9739" max="9739" width="6.875" style="28" bestFit="1" customWidth="1"/>
    <col min="9740" max="9740" width="4.125" style="28" bestFit="1" customWidth="1"/>
    <col min="9741" max="9741" width="7.625" style="28" bestFit="1" customWidth="1"/>
    <col min="9742" max="9742" width="4.125" style="28" bestFit="1" customWidth="1"/>
    <col min="9743" max="9743" width="7.625" style="28" bestFit="1" customWidth="1"/>
    <col min="9744" max="9744" width="4.125" style="28" bestFit="1" customWidth="1"/>
    <col min="9745" max="9745" width="7.625" style="28" bestFit="1" customWidth="1"/>
    <col min="9746" max="9746" width="4.125" style="28" bestFit="1" customWidth="1"/>
    <col min="9747" max="9747" width="7.625" style="28" bestFit="1" customWidth="1"/>
    <col min="9748" max="9748" width="4.25" style="28" customWidth="1"/>
    <col min="9749" max="9749" width="7.25" style="28" customWidth="1"/>
    <col min="9750" max="9984" width="9" style="28"/>
    <col min="9985" max="9985" width="3.125" style="28" bestFit="1" customWidth="1"/>
    <col min="9986" max="9986" width="29.75" style="28" customWidth="1"/>
    <col min="9987" max="9987" width="6.625" style="28" customWidth="1"/>
    <col min="9988" max="9988" width="5.5" style="28" bestFit="1" customWidth="1"/>
    <col min="9989" max="9991" width="3.125" style="28" bestFit="1" customWidth="1"/>
    <col min="9992" max="9992" width="3.5" style="28" bestFit="1" customWidth="1"/>
    <col min="9993" max="9993" width="3.875" style="28" bestFit="1" customWidth="1"/>
    <col min="9994" max="9994" width="3.75" style="28" customWidth="1"/>
    <col min="9995" max="9995" width="6.875" style="28" bestFit="1" customWidth="1"/>
    <col min="9996" max="9996" width="4.125" style="28" bestFit="1" customWidth="1"/>
    <col min="9997" max="9997" width="7.625" style="28" bestFit="1" customWidth="1"/>
    <col min="9998" max="9998" width="4.125" style="28" bestFit="1" customWidth="1"/>
    <col min="9999" max="9999" width="7.625" style="28" bestFit="1" customWidth="1"/>
    <col min="10000" max="10000" width="4.125" style="28" bestFit="1" customWidth="1"/>
    <col min="10001" max="10001" width="7.625" style="28" bestFit="1" customWidth="1"/>
    <col min="10002" max="10002" width="4.125" style="28" bestFit="1" customWidth="1"/>
    <col min="10003" max="10003" width="7.625" style="28" bestFit="1" customWidth="1"/>
    <col min="10004" max="10004" width="4.25" style="28" customWidth="1"/>
    <col min="10005" max="10005" width="7.25" style="28" customWidth="1"/>
    <col min="10006" max="10240" width="9" style="28"/>
    <col min="10241" max="10241" width="3.125" style="28" bestFit="1" customWidth="1"/>
    <col min="10242" max="10242" width="29.75" style="28" customWidth="1"/>
    <col min="10243" max="10243" width="6.625" style="28" customWidth="1"/>
    <col min="10244" max="10244" width="5.5" style="28" bestFit="1" customWidth="1"/>
    <col min="10245" max="10247" width="3.125" style="28" bestFit="1" customWidth="1"/>
    <col min="10248" max="10248" width="3.5" style="28" bestFit="1" customWidth="1"/>
    <col min="10249" max="10249" width="3.875" style="28" bestFit="1" customWidth="1"/>
    <col min="10250" max="10250" width="3.75" style="28" customWidth="1"/>
    <col min="10251" max="10251" width="6.875" style="28" bestFit="1" customWidth="1"/>
    <col min="10252" max="10252" width="4.125" style="28" bestFit="1" customWidth="1"/>
    <col min="10253" max="10253" width="7.625" style="28" bestFit="1" customWidth="1"/>
    <col min="10254" max="10254" width="4.125" style="28" bestFit="1" customWidth="1"/>
    <col min="10255" max="10255" width="7.625" style="28" bestFit="1" customWidth="1"/>
    <col min="10256" max="10256" width="4.125" style="28" bestFit="1" customWidth="1"/>
    <col min="10257" max="10257" width="7.625" style="28" bestFit="1" customWidth="1"/>
    <col min="10258" max="10258" width="4.125" style="28" bestFit="1" customWidth="1"/>
    <col min="10259" max="10259" width="7.625" style="28" bestFit="1" customWidth="1"/>
    <col min="10260" max="10260" width="4.25" style="28" customWidth="1"/>
    <col min="10261" max="10261" width="7.25" style="28" customWidth="1"/>
    <col min="10262" max="10496" width="9" style="28"/>
    <col min="10497" max="10497" width="3.125" style="28" bestFit="1" customWidth="1"/>
    <col min="10498" max="10498" width="29.75" style="28" customWidth="1"/>
    <col min="10499" max="10499" width="6.625" style="28" customWidth="1"/>
    <col min="10500" max="10500" width="5.5" style="28" bestFit="1" customWidth="1"/>
    <col min="10501" max="10503" width="3.125" style="28" bestFit="1" customWidth="1"/>
    <col min="10504" max="10504" width="3.5" style="28" bestFit="1" customWidth="1"/>
    <col min="10505" max="10505" width="3.875" style="28" bestFit="1" customWidth="1"/>
    <col min="10506" max="10506" width="3.75" style="28" customWidth="1"/>
    <col min="10507" max="10507" width="6.875" style="28" bestFit="1" customWidth="1"/>
    <col min="10508" max="10508" width="4.125" style="28" bestFit="1" customWidth="1"/>
    <col min="10509" max="10509" width="7.625" style="28" bestFit="1" customWidth="1"/>
    <col min="10510" max="10510" width="4.125" style="28" bestFit="1" customWidth="1"/>
    <col min="10511" max="10511" width="7.625" style="28" bestFit="1" customWidth="1"/>
    <col min="10512" max="10512" width="4.125" style="28" bestFit="1" customWidth="1"/>
    <col min="10513" max="10513" width="7.625" style="28" bestFit="1" customWidth="1"/>
    <col min="10514" max="10514" width="4.125" style="28" bestFit="1" customWidth="1"/>
    <col min="10515" max="10515" width="7.625" style="28" bestFit="1" customWidth="1"/>
    <col min="10516" max="10516" width="4.25" style="28" customWidth="1"/>
    <col min="10517" max="10517" width="7.25" style="28" customWidth="1"/>
    <col min="10518" max="10752" width="9" style="28"/>
    <col min="10753" max="10753" width="3.125" style="28" bestFit="1" customWidth="1"/>
    <col min="10754" max="10754" width="29.75" style="28" customWidth="1"/>
    <col min="10755" max="10755" width="6.625" style="28" customWidth="1"/>
    <col min="10756" max="10756" width="5.5" style="28" bestFit="1" customWidth="1"/>
    <col min="10757" max="10759" width="3.125" style="28" bestFit="1" customWidth="1"/>
    <col min="10760" max="10760" width="3.5" style="28" bestFit="1" customWidth="1"/>
    <col min="10761" max="10761" width="3.875" style="28" bestFit="1" customWidth="1"/>
    <col min="10762" max="10762" width="3.75" style="28" customWidth="1"/>
    <col min="10763" max="10763" width="6.875" style="28" bestFit="1" customWidth="1"/>
    <col min="10764" max="10764" width="4.125" style="28" bestFit="1" customWidth="1"/>
    <col min="10765" max="10765" width="7.625" style="28" bestFit="1" customWidth="1"/>
    <col min="10766" max="10766" width="4.125" style="28" bestFit="1" customWidth="1"/>
    <col min="10767" max="10767" width="7.625" style="28" bestFit="1" customWidth="1"/>
    <col min="10768" max="10768" width="4.125" style="28" bestFit="1" customWidth="1"/>
    <col min="10769" max="10769" width="7.625" style="28" bestFit="1" customWidth="1"/>
    <col min="10770" max="10770" width="4.125" style="28" bestFit="1" customWidth="1"/>
    <col min="10771" max="10771" width="7.625" style="28" bestFit="1" customWidth="1"/>
    <col min="10772" max="10772" width="4.25" style="28" customWidth="1"/>
    <col min="10773" max="10773" width="7.25" style="28" customWidth="1"/>
    <col min="10774" max="11008" width="9" style="28"/>
    <col min="11009" max="11009" width="3.125" style="28" bestFit="1" customWidth="1"/>
    <col min="11010" max="11010" width="29.75" style="28" customWidth="1"/>
    <col min="11011" max="11011" width="6.625" style="28" customWidth="1"/>
    <col min="11012" max="11012" width="5.5" style="28" bestFit="1" customWidth="1"/>
    <col min="11013" max="11015" width="3.125" style="28" bestFit="1" customWidth="1"/>
    <col min="11016" max="11016" width="3.5" style="28" bestFit="1" customWidth="1"/>
    <col min="11017" max="11017" width="3.875" style="28" bestFit="1" customWidth="1"/>
    <col min="11018" max="11018" width="3.75" style="28" customWidth="1"/>
    <col min="11019" max="11019" width="6.875" style="28" bestFit="1" customWidth="1"/>
    <col min="11020" max="11020" width="4.125" style="28" bestFit="1" customWidth="1"/>
    <col min="11021" max="11021" width="7.625" style="28" bestFit="1" customWidth="1"/>
    <col min="11022" max="11022" width="4.125" style="28" bestFit="1" customWidth="1"/>
    <col min="11023" max="11023" width="7.625" style="28" bestFit="1" customWidth="1"/>
    <col min="11024" max="11024" width="4.125" style="28" bestFit="1" customWidth="1"/>
    <col min="11025" max="11025" width="7.625" style="28" bestFit="1" customWidth="1"/>
    <col min="11026" max="11026" width="4.125" style="28" bestFit="1" customWidth="1"/>
    <col min="11027" max="11027" width="7.625" style="28" bestFit="1" customWidth="1"/>
    <col min="11028" max="11028" width="4.25" style="28" customWidth="1"/>
    <col min="11029" max="11029" width="7.25" style="28" customWidth="1"/>
    <col min="11030" max="11264" width="9" style="28"/>
    <col min="11265" max="11265" width="3.125" style="28" bestFit="1" customWidth="1"/>
    <col min="11266" max="11266" width="29.75" style="28" customWidth="1"/>
    <col min="11267" max="11267" width="6.625" style="28" customWidth="1"/>
    <col min="11268" max="11268" width="5.5" style="28" bestFit="1" customWidth="1"/>
    <col min="11269" max="11271" width="3.125" style="28" bestFit="1" customWidth="1"/>
    <col min="11272" max="11272" width="3.5" style="28" bestFit="1" customWidth="1"/>
    <col min="11273" max="11273" width="3.875" style="28" bestFit="1" customWidth="1"/>
    <col min="11274" max="11274" width="3.75" style="28" customWidth="1"/>
    <col min="11275" max="11275" width="6.875" style="28" bestFit="1" customWidth="1"/>
    <col min="11276" max="11276" width="4.125" style="28" bestFit="1" customWidth="1"/>
    <col min="11277" max="11277" width="7.625" style="28" bestFit="1" customWidth="1"/>
    <col min="11278" max="11278" width="4.125" style="28" bestFit="1" customWidth="1"/>
    <col min="11279" max="11279" width="7.625" style="28" bestFit="1" customWidth="1"/>
    <col min="11280" max="11280" width="4.125" style="28" bestFit="1" customWidth="1"/>
    <col min="11281" max="11281" width="7.625" style="28" bestFit="1" customWidth="1"/>
    <col min="11282" max="11282" width="4.125" style="28" bestFit="1" customWidth="1"/>
    <col min="11283" max="11283" width="7.625" style="28" bestFit="1" customWidth="1"/>
    <col min="11284" max="11284" width="4.25" style="28" customWidth="1"/>
    <col min="11285" max="11285" width="7.25" style="28" customWidth="1"/>
    <col min="11286" max="11520" width="9" style="28"/>
    <col min="11521" max="11521" width="3.125" style="28" bestFit="1" customWidth="1"/>
    <col min="11522" max="11522" width="29.75" style="28" customWidth="1"/>
    <col min="11523" max="11523" width="6.625" style="28" customWidth="1"/>
    <col min="11524" max="11524" width="5.5" style="28" bestFit="1" customWidth="1"/>
    <col min="11525" max="11527" width="3.125" style="28" bestFit="1" customWidth="1"/>
    <col min="11528" max="11528" width="3.5" style="28" bestFit="1" customWidth="1"/>
    <col min="11529" max="11529" width="3.875" style="28" bestFit="1" customWidth="1"/>
    <col min="11530" max="11530" width="3.75" style="28" customWidth="1"/>
    <col min="11531" max="11531" width="6.875" style="28" bestFit="1" customWidth="1"/>
    <col min="11532" max="11532" width="4.125" style="28" bestFit="1" customWidth="1"/>
    <col min="11533" max="11533" width="7.625" style="28" bestFit="1" customWidth="1"/>
    <col min="11534" max="11534" width="4.125" style="28" bestFit="1" customWidth="1"/>
    <col min="11535" max="11535" width="7.625" style="28" bestFit="1" customWidth="1"/>
    <col min="11536" max="11536" width="4.125" style="28" bestFit="1" customWidth="1"/>
    <col min="11537" max="11537" width="7.625" style="28" bestFit="1" customWidth="1"/>
    <col min="11538" max="11538" width="4.125" style="28" bestFit="1" customWidth="1"/>
    <col min="11539" max="11539" width="7.625" style="28" bestFit="1" customWidth="1"/>
    <col min="11540" max="11540" width="4.25" style="28" customWidth="1"/>
    <col min="11541" max="11541" width="7.25" style="28" customWidth="1"/>
    <col min="11542" max="11776" width="9" style="28"/>
    <col min="11777" max="11777" width="3.125" style="28" bestFit="1" customWidth="1"/>
    <col min="11778" max="11778" width="29.75" style="28" customWidth="1"/>
    <col min="11779" max="11779" width="6.625" style="28" customWidth="1"/>
    <col min="11780" max="11780" width="5.5" style="28" bestFit="1" customWidth="1"/>
    <col min="11781" max="11783" width="3.125" style="28" bestFit="1" customWidth="1"/>
    <col min="11784" max="11784" width="3.5" style="28" bestFit="1" customWidth="1"/>
    <col min="11785" max="11785" width="3.875" style="28" bestFit="1" customWidth="1"/>
    <col min="11786" max="11786" width="3.75" style="28" customWidth="1"/>
    <col min="11787" max="11787" width="6.875" style="28" bestFit="1" customWidth="1"/>
    <col min="11788" max="11788" width="4.125" style="28" bestFit="1" customWidth="1"/>
    <col min="11789" max="11789" width="7.625" style="28" bestFit="1" customWidth="1"/>
    <col min="11790" max="11790" width="4.125" style="28" bestFit="1" customWidth="1"/>
    <col min="11791" max="11791" width="7.625" style="28" bestFit="1" customWidth="1"/>
    <col min="11792" max="11792" width="4.125" style="28" bestFit="1" customWidth="1"/>
    <col min="11793" max="11793" width="7.625" style="28" bestFit="1" customWidth="1"/>
    <col min="11794" max="11794" width="4.125" style="28" bestFit="1" customWidth="1"/>
    <col min="11795" max="11795" width="7.625" style="28" bestFit="1" customWidth="1"/>
    <col min="11796" max="11796" width="4.25" style="28" customWidth="1"/>
    <col min="11797" max="11797" width="7.25" style="28" customWidth="1"/>
    <col min="11798" max="12032" width="9" style="28"/>
    <col min="12033" max="12033" width="3.125" style="28" bestFit="1" customWidth="1"/>
    <col min="12034" max="12034" width="29.75" style="28" customWidth="1"/>
    <col min="12035" max="12035" width="6.625" style="28" customWidth="1"/>
    <col min="12036" max="12036" width="5.5" style="28" bestFit="1" customWidth="1"/>
    <col min="12037" max="12039" width="3.125" style="28" bestFit="1" customWidth="1"/>
    <col min="12040" max="12040" width="3.5" style="28" bestFit="1" customWidth="1"/>
    <col min="12041" max="12041" width="3.875" style="28" bestFit="1" customWidth="1"/>
    <col min="12042" max="12042" width="3.75" style="28" customWidth="1"/>
    <col min="12043" max="12043" width="6.875" style="28" bestFit="1" customWidth="1"/>
    <col min="12044" max="12044" width="4.125" style="28" bestFit="1" customWidth="1"/>
    <col min="12045" max="12045" width="7.625" style="28" bestFit="1" customWidth="1"/>
    <col min="12046" max="12046" width="4.125" style="28" bestFit="1" customWidth="1"/>
    <col min="12047" max="12047" width="7.625" style="28" bestFit="1" customWidth="1"/>
    <col min="12048" max="12048" width="4.125" style="28" bestFit="1" customWidth="1"/>
    <col min="12049" max="12049" width="7.625" style="28" bestFit="1" customWidth="1"/>
    <col min="12050" max="12050" width="4.125" style="28" bestFit="1" customWidth="1"/>
    <col min="12051" max="12051" width="7.625" style="28" bestFit="1" customWidth="1"/>
    <col min="12052" max="12052" width="4.25" style="28" customWidth="1"/>
    <col min="12053" max="12053" width="7.25" style="28" customWidth="1"/>
    <col min="12054" max="12288" width="9" style="28"/>
    <col min="12289" max="12289" width="3.125" style="28" bestFit="1" customWidth="1"/>
    <col min="12290" max="12290" width="29.75" style="28" customWidth="1"/>
    <col min="12291" max="12291" width="6.625" style="28" customWidth="1"/>
    <col min="12292" max="12292" width="5.5" style="28" bestFit="1" customWidth="1"/>
    <col min="12293" max="12295" width="3.125" style="28" bestFit="1" customWidth="1"/>
    <col min="12296" max="12296" width="3.5" style="28" bestFit="1" customWidth="1"/>
    <col min="12297" max="12297" width="3.875" style="28" bestFit="1" customWidth="1"/>
    <col min="12298" max="12298" width="3.75" style="28" customWidth="1"/>
    <col min="12299" max="12299" width="6.875" style="28" bestFit="1" customWidth="1"/>
    <col min="12300" max="12300" width="4.125" style="28" bestFit="1" customWidth="1"/>
    <col min="12301" max="12301" width="7.625" style="28" bestFit="1" customWidth="1"/>
    <col min="12302" max="12302" width="4.125" style="28" bestFit="1" customWidth="1"/>
    <col min="12303" max="12303" width="7.625" style="28" bestFit="1" customWidth="1"/>
    <col min="12304" max="12304" width="4.125" style="28" bestFit="1" customWidth="1"/>
    <col min="12305" max="12305" width="7.625" style="28" bestFit="1" customWidth="1"/>
    <col min="12306" max="12306" width="4.125" style="28" bestFit="1" customWidth="1"/>
    <col min="12307" max="12307" width="7.625" style="28" bestFit="1" customWidth="1"/>
    <col min="12308" max="12308" width="4.25" style="28" customWidth="1"/>
    <col min="12309" max="12309" width="7.25" style="28" customWidth="1"/>
    <col min="12310" max="12544" width="9" style="28"/>
    <col min="12545" max="12545" width="3.125" style="28" bestFit="1" customWidth="1"/>
    <col min="12546" max="12546" width="29.75" style="28" customWidth="1"/>
    <col min="12547" max="12547" width="6.625" style="28" customWidth="1"/>
    <col min="12548" max="12548" width="5.5" style="28" bestFit="1" customWidth="1"/>
    <col min="12549" max="12551" width="3.125" style="28" bestFit="1" customWidth="1"/>
    <col min="12552" max="12552" width="3.5" style="28" bestFit="1" customWidth="1"/>
    <col min="12553" max="12553" width="3.875" style="28" bestFit="1" customWidth="1"/>
    <col min="12554" max="12554" width="3.75" style="28" customWidth="1"/>
    <col min="12555" max="12555" width="6.875" style="28" bestFit="1" customWidth="1"/>
    <col min="12556" max="12556" width="4.125" style="28" bestFit="1" customWidth="1"/>
    <col min="12557" max="12557" width="7.625" style="28" bestFit="1" customWidth="1"/>
    <col min="12558" max="12558" width="4.125" style="28" bestFit="1" customWidth="1"/>
    <col min="12559" max="12559" width="7.625" style="28" bestFit="1" customWidth="1"/>
    <col min="12560" max="12560" width="4.125" style="28" bestFit="1" customWidth="1"/>
    <col min="12561" max="12561" width="7.625" style="28" bestFit="1" customWidth="1"/>
    <col min="12562" max="12562" width="4.125" style="28" bestFit="1" customWidth="1"/>
    <col min="12563" max="12563" width="7.625" style="28" bestFit="1" customWidth="1"/>
    <col min="12564" max="12564" width="4.25" style="28" customWidth="1"/>
    <col min="12565" max="12565" width="7.25" style="28" customWidth="1"/>
    <col min="12566" max="12800" width="9" style="28"/>
    <col min="12801" max="12801" width="3.125" style="28" bestFit="1" customWidth="1"/>
    <col min="12802" max="12802" width="29.75" style="28" customWidth="1"/>
    <col min="12803" max="12803" width="6.625" style="28" customWidth="1"/>
    <col min="12804" max="12804" width="5.5" style="28" bestFit="1" customWidth="1"/>
    <col min="12805" max="12807" width="3.125" style="28" bestFit="1" customWidth="1"/>
    <col min="12808" max="12808" width="3.5" style="28" bestFit="1" customWidth="1"/>
    <col min="12809" max="12809" width="3.875" style="28" bestFit="1" customWidth="1"/>
    <col min="12810" max="12810" width="3.75" style="28" customWidth="1"/>
    <col min="12811" max="12811" width="6.875" style="28" bestFit="1" customWidth="1"/>
    <col min="12812" max="12812" width="4.125" style="28" bestFit="1" customWidth="1"/>
    <col min="12813" max="12813" width="7.625" style="28" bestFit="1" customWidth="1"/>
    <col min="12814" max="12814" width="4.125" style="28" bestFit="1" customWidth="1"/>
    <col min="12815" max="12815" width="7.625" style="28" bestFit="1" customWidth="1"/>
    <col min="12816" max="12816" width="4.125" style="28" bestFit="1" customWidth="1"/>
    <col min="12817" max="12817" width="7.625" style="28" bestFit="1" customWidth="1"/>
    <col min="12818" max="12818" width="4.125" style="28" bestFit="1" customWidth="1"/>
    <col min="12819" max="12819" width="7.625" style="28" bestFit="1" customWidth="1"/>
    <col min="12820" max="12820" width="4.25" style="28" customWidth="1"/>
    <col min="12821" max="12821" width="7.25" style="28" customWidth="1"/>
    <col min="12822" max="13056" width="9" style="28"/>
    <col min="13057" max="13057" width="3.125" style="28" bestFit="1" customWidth="1"/>
    <col min="13058" max="13058" width="29.75" style="28" customWidth="1"/>
    <col min="13059" max="13059" width="6.625" style="28" customWidth="1"/>
    <col min="13060" max="13060" width="5.5" style="28" bestFit="1" customWidth="1"/>
    <col min="13061" max="13063" width="3.125" style="28" bestFit="1" customWidth="1"/>
    <col min="13064" max="13064" width="3.5" style="28" bestFit="1" customWidth="1"/>
    <col min="13065" max="13065" width="3.875" style="28" bestFit="1" customWidth="1"/>
    <col min="13066" max="13066" width="3.75" style="28" customWidth="1"/>
    <col min="13067" max="13067" width="6.875" style="28" bestFit="1" customWidth="1"/>
    <col min="13068" max="13068" width="4.125" style="28" bestFit="1" customWidth="1"/>
    <col min="13069" max="13069" width="7.625" style="28" bestFit="1" customWidth="1"/>
    <col min="13070" max="13070" width="4.125" style="28" bestFit="1" customWidth="1"/>
    <col min="13071" max="13071" width="7.625" style="28" bestFit="1" customWidth="1"/>
    <col min="13072" max="13072" width="4.125" style="28" bestFit="1" customWidth="1"/>
    <col min="13073" max="13073" width="7.625" style="28" bestFit="1" customWidth="1"/>
    <col min="13074" max="13074" width="4.125" style="28" bestFit="1" customWidth="1"/>
    <col min="13075" max="13075" width="7.625" style="28" bestFit="1" customWidth="1"/>
    <col min="13076" max="13076" width="4.25" style="28" customWidth="1"/>
    <col min="13077" max="13077" width="7.25" style="28" customWidth="1"/>
    <col min="13078" max="13312" width="9" style="28"/>
    <col min="13313" max="13313" width="3.125" style="28" bestFit="1" customWidth="1"/>
    <col min="13314" max="13314" width="29.75" style="28" customWidth="1"/>
    <col min="13315" max="13315" width="6.625" style="28" customWidth="1"/>
    <col min="13316" max="13316" width="5.5" style="28" bestFit="1" customWidth="1"/>
    <col min="13317" max="13319" width="3.125" style="28" bestFit="1" customWidth="1"/>
    <col min="13320" max="13320" width="3.5" style="28" bestFit="1" customWidth="1"/>
    <col min="13321" max="13321" width="3.875" style="28" bestFit="1" customWidth="1"/>
    <col min="13322" max="13322" width="3.75" style="28" customWidth="1"/>
    <col min="13323" max="13323" width="6.875" style="28" bestFit="1" customWidth="1"/>
    <col min="13324" max="13324" width="4.125" style="28" bestFit="1" customWidth="1"/>
    <col min="13325" max="13325" width="7.625" style="28" bestFit="1" customWidth="1"/>
    <col min="13326" max="13326" width="4.125" style="28" bestFit="1" customWidth="1"/>
    <col min="13327" max="13327" width="7.625" style="28" bestFit="1" customWidth="1"/>
    <col min="13328" max="13328" width="4.125" style="28" bestFit="1" customWidth="1"/>
    <col min="13329" max="13329" width="7.625" style="28" bestFit="1" customWidth="1"/>
    <col min="13330" max="13330" width="4.125" style="28" bestFit="1" customWidth="1"/>
    <col min="13331" max="13331" width="7.625" style="28" bestFit="1" customWidth="1"/>
    <col min="13332" max="13332" width="4.25" style="28" customWidth="1"/>
    <col min="13333" max="13333" width="7.25" style="28" customWidth="1"/>
    <col min="13334" max="13568" width="9" style="28"/>
    <col min="13569" max="13569" width="3.125" style="28" bestFit="1" customWidth="1"/>
    <col min="13570" max="13570" width="29.75" style="28" customWidth="1"/>
    <col min="13571" max="13571" width="6.625" style="28" customWidth="1"/>
    <col min="13572" max="13572" width="5.5" style="28" bestFit="1" customWidth="1"/>
    <col min="13573" max="13575" width="3.125" style="28" bestFit="1" customWidth="1"/>
    <col min="13576" max="13576" width="3.5" style="28" bestFit="1" customWidth="1"/>
    <col min="13577" max="13577" width="3.875" style="28" bestFit="1" customWidth="1"/>
    <col min="13578" max="13578" width="3.75" style="28" customWidth="1"/>
    <col min="13579" max="13579" width="6.875" style="28" bestFit="1" customWidth="1"/>
    <col min="13580" max="13580" width="4.125" style="28" bestFit="1" customWidth="1"/>
    <col min="13581" max="13581" width="7.625" style="28" bestFit="1" customWidth="1"/>
    <col min="13582" max="13582" width="4.125" style="28" bestFit="1" customWidth="1"/>
    <col min="13583" max="13583" width="7.625" style="28" bestFit="1" customWidth="1"/>
    <col min="13584" max="13584" width="4.125" style="28" bestFit="1" customWidth="1"/>
    <col min="13585" max="13585" width="7.625" style="28" bestFit="1" customWidth="1"/>
    <col min="13586" max="13586" width="4.125" style="28" bestFit="1" customWidth="1"/>
    <col min="13587" max="13587" width="7.625" style="28" bestFit="1" customWidth="1"/>
    <col min="13588" max="13588" width="4.25" style="28" customWidth="1"/>
    <col min="13589" max="13589" width="7.25" style="28" customWidth="1"/>
    <col min="13590" max="13824" width="9" style="28"/>
    <col min="13825" max="13825" width="3.125" style="28" bestFit="1" customWidth="1"/>
    <col min="13826" max="13826" width="29.75" style="28" customWidth="1"/>
    <col min="13827" max="13827" width="6.625" style="28" customWidth="1"/>
    <col min="13828" max="13828" width="5.5" style="28" bestFit="1" customWidth="1"/>
    <col min="13829" max="13831" width="3.125" style="28" bestFit="1" customWidth="1"/>
    <col min="13832" max="13832" width="3.5" style="28" bestFit="1" customWidth="1"/>
    <col min="13833" max="13833" width="3.875" style="28" bestFit="1" customWidth="1"/>
    <col min="13834" max="13834" width="3.75" style="28" customWidth="1"/>
    <col min="13835" max="13835" width="6.875" style="28" bestFit="1" customWidth="1"/>
    <col min="13836" max="13836" width="4.125" style="28" bestFit="1" customWidth="1"/>
    <col min="13837" max="13837" width="7.625" style="28" bestFit="1" customWidth="1"/>
    <col min="13838" max="13838" width="4.125" style="28" bestFit="1" customWidth="1"/>
    <col min="13839" max="13839" width="7.625" style="28" bestFit="1" customWidth="1"/>
    <col min="13840" max="13840" width="4.125" style="28" bestFit="1" customWidth="1"/>
    <col min="13841" max="13841" width="7.625" style="28" bestFit="1" customWidth="1"/>
    <col min="13842" max="13842" width="4.125" style="28" bestFit="1" customWidth="1"/>
    <col min="13843" max="13843" width="7.625" style="28" bestFit="1" customWidth="1"/>
    <col min="13844" max="13844" width="4.25" style="28" customWidth="1"/>
    <col min="13845" max="13845" width="7.25" style="28" customWidth="1"/>
    <col min="13846" max="14080" width="9" style="28"/>
    <col min="14081" max="14081" width="3.125" style="28" bestFit="1" customWidth="1"/>
    <col min="14082" max="14082" width="29.75" style="28" customWidth="1"/>
    <col min="14083" max="14083" width="6.625" style="28" customWidth="1"/>
    <col min="14084" max="14084" width="5.5" style="28" bestFit="1" customWidth="1"/>
    <col min="14085" max="14087" width="3.125" style="28" bestFit="1" customWidth="1"/>
    <col min="14088" max="14088" width="3.5" style="28" bestFit="1" customWidth="1"/>
    <col min="14089" max="14089" width="3.875" style="28" bestFit="1" customWidth="1"/>
    <col min="14090" max="14090" width="3.75" style="28" customWidth="1"/>
    <col min="14091" max="14091" width="6.875" style="28" bestFit="1" customWidth="1"/>
    <col min="14092" max="14092" width="4.125" style="28" bestFit="1" customWidth="1"/>
    <col min="14093" max="14093" width="7.625" style="28" bestFit="1" customWidth="1"/>
    <col min="14094" max="14094" width="4.125" style="28" bestFit="1" customWidth="1"/>
    <col min="14095" max="14095" width="7.625" style="28" bestFit="1" customWidth="1"/>
    <col min="14096" max="14096" width="4.125" style="28" bestFit="1" customWidth="1"/>
    <col min="14097" max="14097" width="7.625" style="28" bestFit="1" customWidth="1"/>
    <col min="14098" max="14098" width="4.125" style="28" bestFit="1" customWidth="1"/>
    <col min="14099" max="14099" width="7.625" style="28" bestFit="1" customWidth="1"/>
    <col min="14100" max="14100" width="4.25" style="28" customWidth="1"/>
    <col min="14101" max="14101" width="7.25" style="28" customWidth="1"/>
    <col min="14102" max="14336" width="9" style="28"/>
    <col min="14337" max="14337" width="3.125" style="28" bestFit="1" customWidth="1"/>
    <col min="14338" max="14338" width="29.75" style="28" customWidth="1"/>
    <col min="14339" max="14339" width="6.625" style="28" customWidth="1"/>
    <col min="14340" max="14340" width="5.5" style="28" bestFit="1" customWidth="1"/>
    <col min="14341" max="14343" width="3.125" style="28" bestFit="1" customWidth="1"/>
    <col min="14344" max="14344" width="3.5" style="28" bestFit="1" customWidth="1"/>
    <col min="14345" max="14345" width="3.875" style="28" bestFit="1" customWidth="1"/>
    <col min="14346" max="14346" width="3.75" style="28" customWidth="1"/>
    <col min="14347" max="14347" width="6.875" style="28" bestFit="1" customWidth="1"/>
    <col min="14348" max="14348" width="4.125" style="28" bestFit="1" customWidth="1"/>
    <col min="14349" max="14349" width="7.625" style="28" bestFit="1" customWidth="1"/>
    <col min="14350" max="14350" width="4.125" style="28" bestFit="1" customWidth="1"/>
    <col min="14351" max="14351" width="7.625" style="28" bestFit="1" customWidth="1"/>
    <col min="14352" max="14352" width="4.125" style="28" bestFit="1" customWidth="1"/>
    <col min="14353" max="14353" width="7.625" style="28" bestFit="1" customWidth="1"/>
    <col min="14354" max="14354" width="4.125" style="28" bestFit="1" customWidth="1"/>
    <col min="14355" max="14355" width="7.625" style="28" bestFit="1" customWidth="1"/>
    <col min="14356" max="14356" width="4.25" style="28" customWidth="1"/>
    <col min="14357" max="14357" width="7.25" style="28" customWidth="1"/>
    <col min="14358" max="14592" width="9" style="28"/>
    <col min="14593" max="14593" width="3.125" style="28" bestFit="1" customWidth="1"/>
    <col min="14594" max="14594" width="29.75" style="28" customWidth="1"/>
    <col min="14595" max="14595" width="6.625" style="28" customWidth="1"/>
    <col min="14596" max="14596" width="5.5" style="28" bestFit="1" customWidth="1"/>
    <col min="14597" max="14599" width="3.125" style="28" bestFit="1" customWidth="1"/>
    <col min="14600" max="14600" width="3.5" style="28" bestFit="1" customWidth="1"/>
    <col min="14601" max="14601" width="3.875" style="28" bestFit="1" customWidth="1"/>
    <col min="14602" max="14602" width="3.75" style="28" customWidth="1"/>
    <col min="14603" max="14603" width="6.875" style="28" bestFit="1" customWidth="1"/>
    <col min="14604" max="14604" width="4.125" style="28" bestFit="1" customWidth="1"/>
    <col min="14605" max="14605" width="7.625" style="28" bestFit="1" customWidth="1"/>
    <col min="14606" max="14606" width="4.125" style="28" bestFit="1" customWidth="1"/>
    <col min="14607" max="14607" width="7.625" style="28" bestFit="1" customWidth="1"/>
    <col min="14608" max="14608" width="4.125" style="28" bestFit="1" customWidth="1"/>
    <col min="14609" max="14609" width="7.625" style="28" bestFit="1" customWidth="1"/>
    <col min="14610" max="14610" width="4.125" style="28" bestFit="1" customWidth="1"/>
    <col min="14611" max="14611" width="7.625" style="28" bestFit="1" customWidth="1"/>
    <col min="14612" max="14612" width="4.25" style="28" customWidth="1"/>
    <col min="14613" max="14613" width="7.25" style="28" customWidth="1"/>
    <col min="14614" max="14848" width="9" style="28"/>
    <col min="14849" max="14849" width="3.125" style="28" bestFit="1" customWidth="1"/>
    <col min="14850" max="14850" width="29.75" style="28" customWidth="1"/>
    <col min="14851" max="14851" width="6.625" style="28" customWidth="1"/>
    <col min="14852" max="14852" width="5.5" style="28" bestFit="1" customWidth="1"/>
    <col min="14853" max="14855" width="3.125" style="28" bestFit="1" customWidth="1"/>
    <col min="14856" max="14856" width="3.5" style="28" bestFit="1" customWidth="1"/>
    <col min="14857" max="14857" width="3.875" style="28" bestFit="1" customWidth="1"/>
    <col min="14858" max="14858" width="3.75" style="28" customWidth="1"/>
    <col min="14859" max="14859" width="6.875" style="28" bestFit="1" customWidth="1"/>
    <col min="14860" max="14860" width="4.125" style="28" bestFit="1" customWidth="1"/>
    <col min="14861" max="14861" width="7.625" style="28" bestFit="1" customWidth="1"/>
    <col min="14862" max="14862" width="4.125" style="28" bestFit="1" customWidth="1"/>
    <col min="14863" max="14863" width="7.625" style="28" bestFit="1" customWidth="1"/>
    <col min="14864" max="14864" width="4.125" style="28" bestFit="1" customWidth="1"/>
    <col min="14865" max="14865" width="7.625" style="28" bestFit="1" customWidth="1"/>
    <col min="14866" max="14866" width="4.125" style="28" bestFit="1" customWidth="1"/>
    <col min="14867" max="14867" width="7.625" style="28" bestFit="1" customWidth="1"/>
    <col min="14868" max="14868" width="4.25" style="28" customWidth="1"/>
    <col min="14869" max="14869" width="7.25" style="28" customWidth="1"/>
    <col min="14870" max="15104" width="9" style="28"/>
    <col min="15105" max="15105" width="3.125" style="28" bestFit="1" customWidth="1"/>
    <col min="15106" max="15106" width="29.75" style="28" customWidth="1"/>
    <col min="15107" max="15107" width="6.625" style="28" customWidth="1"/>
    <col min="15108" max="15108" width="5.5" style="28" bestFit="1" customWidth="1"/>
    <col min="15109" max="15111" width="3.125" style="28" bestFit="1" customWidth="1"/>
    <col min="15112" max="15112" width="3.5" style="28" bestFit="1" customWidth="1"/>
    <col min="15113" max="15113" width="3.875" style="28" bestFit="1" customWidth="1"/>
    <col min="15114" max="15114" width="3.75" style="28" customWidth="1"/>
    <col min="15115" max="15115" width="6.875" style="28" bestFit="1" customWidth="1"/>
    <col min="15116" max="15116" width="4.125" style="28" bestFit="1" customWidth="1"/>
    <col min="15117" max="15117" width="7.625" style="28" bestFit="1" customWidth="1"/>
    <col min="15118" max="15118" width="4.125" style="28" bestFit="1" customWidth="1"/>
    <col min="15119" max="15119" width="7.625" style="28" bestFit="1" customWidth="1"/>
    <col min="15120" max="15120" width="4.125" style="28" bestFit="1" customWidth="1"/>
    <col min="15121" max="15121" width="7.625" style="28" bestFit="1" customWidth="1"/>
    <col min="15122" max="15122" width="4.125" style="28" bestFit="1" customWidth="1"/>
    <col min="15123" max="15123" width="7.625" style="28" bestFit="1" customWidth="1"/>
    <col min="15124" max="15124" width="4.25" style="28" customWidth="1"/>
    <col min="15125" max="15125" width="7.25" style="28" customWidth="1"/>
    <col min="15126" max="15360" width="9" style="28"/>
    <col min="15361" max="15361" width="3.125" style="28" bestFit="1" customWidth="1"/>
    <col min="15362" max="15362" width="29.75" style="28" customWidth="1"/>
    <col min="15363" max="15363" width="6.625" style="28" customWidth="1"/>
    <col min="15364" max="15364" width="5.5" style="28" bestFit="1" customWidth="1"/>
    <col min="15365" max="15367" width="3.125" style="28" bestFit="1" customWidth="1"/>
    <col min="15368" max="15368" width="3.5" style="28" bestFit="1" customWidth="1"/>
    <col min="15369" max="15369" width="3.875" style="28" bestFit="1" customWidth="1"/>
    <col min="15370" max="15370" width="3.75" style="28" customWidth="1"/>
    <col min="15371" max="15371" width="6.875" style="28" bestFit="1" customWidth="1"/>
    <col min="15372" max="15372" width="4.125" style="28" bestFit="1" customWidth="1"/>
    <col min="15373" max="15373" width="7.625" style="28" bestFit="1" customWidth="1"/>
    <col min="15374" max="15374" width="4.125" style="28" bestFit="1" customWidth="1"/>
    <col min="15375" max="15375" width="7.625" style="28" bestFit="1" customWidth="1"/>
    <col min="15376" max="15376" width="4.125" style="28" bestFit="1" customWidth="1"/>
    <col min="15377" max="15377" width="7.625" style="28" bestFit="1" customWidth="1"/>
    <col min="15378" max="15378" width="4.125" style="28" bestFit="1" customWidth="1"/>
    <col min="15379" max="15379" width="7.625" style="28" bestFit="1" customWidth="1"/>
    <col min="15380" max="15380" width="4.25" style="28" customWidth="1"/>
    <col min="15381" max="15381" width="7.25" style="28" customWidth="1"/>
    <col min="15382" max="15616" width="9" style="28"/>
    <col min="15617" max="15617" width="3.125" style="28" bestFit="1" customWidth="1"/>
    <col min="15618" max="15618" width="29.75" style="28" customWidth="1"/>
    <col min="15619" max="15619" width="6.625" style="28" customWidth="1"/>
    <col min="15620" max="15620" width="5.5" style="28" bestFit="1" customWidth="1"/>
    <col min="15621" max="15623" width="3.125" style="28" bestFit="1" customWidth="1"/>
    <col min="15624" max="15624" width="3.5" style="28" bestFit="1" customWidth="1"/>
    <col min="15625" max="15625" width="3.875" style="28" bestFit="1" customWidth="1"/>
    <col min="15626" max="15626" width="3.75" style="28" customWidth="1"/>
    <col min="15627" max="15627" width="6.875" style="28" bestFit="1" customWidth="1"/>
    <col min="15628" max="15628" width="4.125" style="28" bestFit="1" customWidth="1"/>
    <col min="15629" max="15629" width="7.625" style="28" bestFit="1" customWidth="1"/>
    <col min="15630" max="15630" width="4.125" style="28" bestFit="1" customWidth="1"/>
    <col min="15631" max="15631" width="7.625" style="28" bestFit="1" customWidth="1"/>
    <col min="15632" max="15632" width="4.125" style="28" bestFit="1" customWidth="1"/>
    <col min="15633" max="15633" width="7.625" style="28" bestFit="1" customWidth="1"/>
    <col min="15634" max="15634" width="4.125" style="28" bestFit="1" customWidth="1"/>
    <col min="15635" max="15635" width="7.625" style="28" bestFit="1" customWidth="1"/>
    <col min="15636" max="15636" width="4.25" style="28" customWidth="1"/>
    <col min="15637" max="15637" width="7.25" style="28" customWidth="1"/>
    <col min="15638" max="15872" width="9" style="28"/>
    <col min="15873" max="15873" width="3.125" style="28" bestFit="1" customWidth="1"/>
    <col min="15874" max="15874" width="29.75" style="28" customWidth="1"/>
    <col min="15875" max="15875" width="6.625" style="28" customWidth="1"/>
    <col min="15876" max="15876" width="5.5" style="28" bestFit="1" customWidth="1"/>
    <col min="15877" max="15879" width="3.125" style="28" bestFit="1" customWidth="1"/>
    <col min="15880" max="15880" width="3.5" style="28" bestFit="1" customWidth="1"/>
    <col min="15881" max="15881" width="3.875" style="28" bestFit="1" customWidth="1"/>
    <col min="15882" max="15882" width="3.75" style="28" customWidth="1"/>
    <col min="15883" max="15883" width="6.875" style="28" bestFit="1" customWidth="1"/>
    <col min="15884" max="15884" width="4.125" style="28" bestFit="1" customWidth="1"/>
    <col min="15885" max="15885" width="7.625" style="28" bestFit="1" customWidth="1"/>
    <col min="15886" max="15886" width="4.125" style="28" bestFit="1" customWidth="1"/>
    <col min="15887" max="15887" width="7.625" style="28" bestFit="1" customWidth="1"/>
    <col min="15888" max="15888" width="4.125" style="28" bestFit="1" customWidth="1"/>
    <col min="15889" max="15889" width="7.625" style="28" bestFit="1" customWidth="1"/>
    <col min="15890" max="15890" width="4.125" style="28" bestFit="1" customWidth="1"/>
    <col min="15891" max="15891" width="7.625" style="28" bestFit="1" customWidth="1"/>
    <col min="15892" max="15892" width="4.25" style="28" customWidth="1"/>
    <col min="15893" max="15893" width="7.25" style="28" customWidth="1"/>
    <col min="15894" max="16128" width="9" style="28"/>
    <col min="16129" max="16129" width="3.125" style="28" bestFit="1" customWidth="1"/>
    <col min="16130" max="16130" width="29.75" style="28" customWidth="1"/>
    <col min="16131" max="16131" width="6.625" style="28" customWidth="1"/>
    <col min="16132" max="16132" width="5.5" style="28" bestFit="1" customWidth="1"/>
    <col min="16133" max="16135" width="3.125" style="28" bestFit="1" customWidth="1"/>
    <col min="16136" max="16136" width="3.5" style="28" bestFit="1" customWidth="1"/>
    <col min="16137" max="16137" width="3.875" style="28" bestFit="1" customWidth="1"/>
    <col min="16138" max="16138" width="3.75" style="28" customWidth="1"/>
    <col min="16139" max="16139" width="6.875" style="28" bestFit="1" customWidth="1"/>
    <col min="16140" max="16140" width="4.125" style="28" bestFit="1" customWidth="1"/>
    <col min="16141" max="16141" width="7.625" style="28" bestFit="1" customWidth="1"/>
    <col min="16142" max="16142" width="4.125" style="28" bestFit="1" customWidth="1"/>
    <col min="16143" max="16143" width="7.625" style="28" bestFit="1" customWidth="1"/>
    <col min="16144" max="16144" width="4.125" style="28" bestFit="1" customWidth="1"/>
    <col min="16145" max="16145" width="7.625" style="28" bestFit="1" customWidth="1"/>
    <col min="16146" max="16146" width="4.125" style="28" bestFit="1" customWidth="1"/>
    <col min="16147" max="16147" width="7.625" style="28" bestFit="1" customWidth="1"/>
    <col min="16148" max="16148" width="4.25" style="28" customWidth="1"/>
    <col min="16149" max="16149" width="7.25" style="28" customWidth="1"/>
    <col min="16150" max="16384" width="9" style="28"/>
  </cols>
  <sheetData>
    <row r="1" spans="1:21" s="31" customFormat="1" ht="24.95" customHeight="1" x14ac:dyDescent="0.25">
      <c r="A1" s="75" t="s">
        <v>131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31" customFormat="1" ht="24.95" customHeight="1" x14ac:dyDescent="0.25">
      <c r="A2" s="76" t="s">
        <v>941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s="31" customFormat="1" ht="24.95" customHeight="1" x14ac:dyDescent="0.25">
      <c r="A3" s="77" t="s">
        <v>938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s="32" customFormat="1" x14ac:dyDescent="0.25">
      <c r="A4" s="3"/>
      <c r="B4" s="3"/>
      <c r="C4" s="3"/>
      <c r="D4" s="2"/>
      <c r="E4" s="78" t="s">
        <v>3</v>
      </c>
      <c r="F4" s="79"/>
      <c r="G4" s="79"/>
      <c r="H4" s="2" t="s">
        <v>0</v>
      </c>
      <c r="I4" s="2" t="s">
        <v>4</v>
      </c>
      <c r="J4" s="4" t="s">
        <v>0</v>
      </c>
      <c r="K4" s="5" t="s">
        <v>5</v>
      </c>
      <c r="L4" s="80" t="s">
        <v>6</v>
      </c>
      <c r="M4" s="80"/>
      <c r="N4" s="80"/>
      <c r="O4" s="80"/>
      <c r="P4" s="80"/>
      <c r="Q4" s="80"/>
      <c r="R4" s="80"/>
      <c r="S4" s="81"/>
      <c r="T4" s="78" t="s">
        <v>7</v>
      </c>
      <c r="U4" s="82"/>
    </row>
    <row r="5" spans="1:21" s="33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3" t="s">
        <v>12</v>
      </c>
      <c r="F5" s="83"/>
      <c r="G5" s="83"/>
      <c r="H5" s="7" t="s">
        <v>13</v>
      </c>
      <c r="I5" s="7" t="s">
        <v>14</v>
      </c>
      <c r="J5" s="8" t="s">
        <v>15</v>
      </c>
      <c r="K5" s="9" t="s">
        <v>16</v>
      </c>
      <c r="L5" s="80" t="s">
        <v>17</v>
      </c>
      <c r="M5" s="80"/>
      <c r="N5" s="80" t="s">
        <v>18</v>
      </c>
      <c r="O5" s="80"/>
      <c r="P5" s="80" t="s">
        <v>19</v>
      </c>
      <c r="Q5" s="80"/>
      <c r="R5" s="80" t="s">
        <v>20</v>
      </c>
      <c r="S5" s="81"/>
      <c r="T5" s="73" t="s">
        <v>940</v>
      </c>
      <c r="U5" s="74"/>
    </row>
    <row r="6" spans="1:21" s="33" customFormat="1" x14ac:dyDescent="0.25">
      <c r="A6" s="11"/>
      <c r="B6" s="11"/>
      <c r="C6" s="11"/>
      <c r="D6" s="11" t="s">
        <v>21</v>
      </c>
      <c r="E6" s="12">
        <v>59</v>
      </c>
      <c r="F6" s="12">
        <v>60</v>
      </c>
      <c r="G6" s="12">
        <v>61</v>
      </c>
      <c r="H6" s="16" t="s">
        <v>939</v>
      </c>
      <c r="I6" s="11" t="s">
        <v>22</v>
      </c>
      <c r="J6" s="34" t="s">
        <v>939</v>
      </c>
      <c r="K6" s="14" t="s">
        <v>23</v>
      </c>
      <c r="L6" s="12" t="s">
        <v>24</v>
      </c>
      <c r="M6" s="15" t="s">
        <v>25</v>
      </c>
      <c r="N6" s="12" t="s">
        <v>24</v>
      </c>
      <c r="O6" s="15" t="s">
        <v>25</v>
      </c>
      <c r="P6" s="12" t="s">
        <v>24</v>
      </c>
      <c r="Q6" s="15" t="s">
        <v>25</v>
      </c>
      <c r="R6" s="12" t="s">
        <v>24</v>
      </c>
      <c r="S6" s="15" t="s">
        <v>25</v>
      </c>
      <c r="T6" s="16" t="s">
        <v>24</v>
      </c>
      <c r="U6" s="17" t="s">
        <v>25</v>
      </c>
    </row>
    <row r="7" spans="1:21" x14ac:dyDescent="0.25">
      <c r="A7" s="35">
        <v>1</v>
      </c>
      <c r="B7" s="36" t="s">
        <v>132</v>
      </c>
      <c r="C7" s="37" t="s">
        <v>133</v>
      </c>
      <c r="D7" s="38" t="s">
        <v>40</v>
      </c>
      <c r="E7" s="39"/>
      <c r="F7" s="39"/>
      <c r="G7" s="39"/>
      <c r="H7" s="39">
        <v>0</v>
      </c>
      <c r="I7" s="39"/>
      <c r="J7" s="40">
        <f>SUM(H7-I7)</f>
        <v>0</v>
      </c>
      <c r="K7" s="41"/>
      <c r="L7" s="39"/>
      <c r="M7" s="42">
        <f>SUM(K7*L7)</f>
        <v>0</v>
      </c>
      <c r="N7" s="39"/>
      <c r="O7" s="42">
        <f>SUM(K7*N7)</f>
        <v>0</v>
      </c>
      <c r="P7" s="39"/>
      <c r="Q7" s="42">
        <f>SUM(K7*P7)</f>
        <v>0</v>
      </c>
      <c r="R7" s="39"/>
      <c r="S7" s="42">
        <f>SUM(K7*R7)</f>
        <v>0</v>
      </c>
      <c r="T7" s="43">
        <f>SUM(L7,N7,P7,R7)</f>
        <v>0</v>
      </c>
      <c r="U7" s="44">
        <f>SUM(K7*T7)</f>
        <v>0</v>
      </c>
    </row>
    <row r="8" spans="1:21" x14ac:dyDescent="0.25">
      <c r="A8" s="35">
        <v>2</v>
      </c>
      <c r="B8" s="45" t="s">
        <v>134</v>
      </c>
      <c r="C8" s="46" t="s">
        <v>135</v>
      </c>
      <c r="D8" s="38" t="s">
        <v>31</v>
      </c>
      <c r="E8" s="39"/>
      <c r="F8" s="39"/>
      <c r="G8" s="39"/>
      <c r="H8" s="39"/>
      <c r="I8" s="39"/>
      <c r="J8" s="40">
        <f t="shared" ref="J8:J71" si="0">SUM(H8-I8)</f>
        <v>0</v>
      </c>
      <c r="K8" s="41"/>
      <c r="L8" s="39"/>
      <c r="M8" s="42">
        <f t="shared" ref="M8:M71" si="1">SUM(K8*L8)</f>
        <v>0</v>
      </c>
      <c r="N8" s="39"/>
      <c r="O8" s="42">
        <f t="shared" ref="O8:O71" si="2">SUM(K8*N8)</f>
        <v>0</v>
      </c>
      <c r="P8" s="39"/>
      <c r="Q8" s="42">
        <f t="shared" ref="Q8:Q71" si="3">SUM(K8*P8)</f>
        <v>0</v>
      </c>
      <c r="R8" s="39"/>
      <c r="S8" s="42">
        <f t="shared" ref="S8:S71" si="4">SUM(K8*R8)</f>
        <v>0</v>
      </c>
      <c r="T8" s="43">
        <f t="shared" ref="T8:T71" si="5">SUM(L8,N8,P8,R8)</f>
        <v>0</v>
      </c>
      <c r="U8" s="44">
        <f t="shared" ref="U8:U71" si="6">SUM(K8*T8)</f>
        <v>0</v>
      </c>
    </row>
    <row r="9" spans="1:21" x14ac:dyDescent="0.25">
      <c r="A9" s="35">
        <v>3</v>
      </c>
      <c r="B9" s="45" t="s">
        <v>136</v>
      </c>
      <c r="C9" s="46" t="s">
        <v>137</v>
      </c>
      <c r="D9" s="38" t="s">
        <v>31</v>
      </c>
      <c r="E9" s="39"/>
      <c r="F9" s="39"/>
      <c r="G9" s="39"/>
      <c r="H9" s="39"/>
      <c r="I9" s="39"/>
      <c r="J9" s="40">
        <f t="shared" si="0"/>
        <v>0</v>
      </c>
      <c r="K9" s="41"/>
      <c r="L9" s="39"/>
      <c r="M9" s="42">
        <f t="shared" si="1"/>
        <v>0</v>
      </c>
      <c r="N9" s="39"/>
      <c r="O9" s="42">
        <f t="shared" si="2"/>
        <v>0</v>
      </c>
      <c r="P9" s="39"/>
      <c r="Q9" s="42">
        <f t="shared" si="3"/>
        <v>0</v>
      </c>
      <c r="R9" s="39"/>
      <c r="S9" s="42">
        <f t="shared" si="4"/>
        <v>0</v>
      </c>
      <c r="T9" s="43">
        <f t="shared" si="5"/>
        <v>0</v>
      </c>
      <c r="U9" s="44">
        <f t="shared" si="6"/>
        <v>0</v>
      </c>
    </row>
    <row r="10" spans="1:21" x14ac:dyDescent="0.25">
      <c r="A10" s="35">
        <v>4</v>
      </c>
      <c r="B10" s="45" t="s">
        <v>138</v>
      </c>
      <c r="C10" s="46" t="s">
        <v>139</v>
      </c>
      <c r="D10" s="38" t="s">
        <v>83</v>
      </c>
      <c r="E10" s="39"/>
      <c r="F10" s="39"/>
      <c r="G10" s="39"/>
      <c r="H10" s="39"/>
      <c r="I10" s="39"/>
      <c r="J10" s="40">
        <f t="shared" si="0"/>
        <v>0</v>
      </c>
      <c r="K10" s="41"/>
      <c r="L10" s="39"/>
      <c r="M10" s="42">
        <f t="shared" si="1"/>
        <v>0</v>
      </c>
      <c r="N10" s="39"/>
      <c r="O10" s="42">
        <f t="shared" si="2"/>
        <v>0</v>
      </c>
      <c r="P10" s="39"/>
      <c r="Q10" s="42">
        <f t="shared" si="3"/>
        <v>0</v>
      </c>
      <c r="R10" s="39"/>
      <c r="S10" s="42">
        <f t="shared" si="4"/>
        <v>0</v>
      </c>
      <c r="T10" s="43">
        <f t="shared" si="5"/>
        <v>0</v>
      </c>
      <c r="U10" s="44">
        <f t="shared" si="6"/>
        <v>0</v>
      </c>
    </row>
    <row r="11" spans="1:21" x14ac:dyDescent="0.25">
      <c r="A11" s="35">
        <v>5</v>
      </c>
      <c r="B11" s="47" t="s">
        <v>140</v>
      </c>
      <c r="C11" s="48" t="s">
        <v>141</v>
      </c>
      <c r="D11" s="38" t="s">
        <v>31</v>
      </c>
      <c r="E11" s="39"/>
      <c r="F11" s="39"/>
      <c r="G11" s="39"/>
      <c r="H11" s="39"/>
      <c r="I11" s="39"/>
      <c r="J11" s="40">
        <f t="shared" si="0"/>
        <v>0</v>
      </c>
      <c r="K11" s="41"/>
      <c r="L11" s="39"/>
      <c r="M11" s="42">
        <f t="shared" si="1"/>
        <v>0</v>
      </c>
      <c r="N11" s="39"/>
      <c r="O11" s="42">
        <f t="shared" si="2"/>
        <v>0</v>
      </c>
      <c r="P11" s="39"/>
      <c r="Q11" s="42">
        <f t="shared" si="3"/>
        <v>0</v>
      </c>
      <c r="R11" s="39"/>
      <c r="S11" s="42">
        <f t="shared" si="4"/>
        <v>0</v>
      </c>
      <c r="T11" s="43">
        <f t="shared" si="5"/>
        <v>0</v>
      </c>
      <c r="U11" s="44">
        <f t="shared" si="6"/>
        <v>0</v>
      </c>
    </row>
    <row r="12" spans="1:21" x14ac:dyDescent="0.25">
      <c r="A12" s="35">
        <v>6</v>
      </c>
      <c r="B12" s="45" t="s">
        <v>142</v>
      </c>
      <c r="C12" s="46" t="s">
        <v>143</v>
      </c>
      <c r="D12" s="38" t="s">
        <v>31</v>
      </c>
      <c r="E12" s="39"/>
      <c r="F12" s="39"/>
      <c r="G12" s="39"/>
      <c r="H12" s="39"/>
      <c r="I12" s="39"/>
      <c r="J12" s="40">
        <f t="shared" si="0"/>
        <v>0</v>
      </c>
      <c r="K12" s="41"/>
      <c r="L12" s="39"/>
      <c r="M12" s="42">
        <f t="shared" si="1"/>
        <v>0</v>
      </c>
      <c r="N12" s="39"/>
      <c r="O12" s="42">
        <f t="shared" si="2"/>
        <v>0</v>
      </c>
      <c r="P12" s="39"/>
      <c r="Q12" s="42">
        <f t="shared" si="3"/>
        <v>0</v>
      </c>
      <c r="R12" s="39"/>
      <c r="S12" s="42">
        <f t="shared" si="4"/>
        <v>0</v>
      </c>
      <c r="T12" s="43">
        <f t="shared" si="5"/>
        <v>0</v>
      </c>
      <c r="U12" s="44">
        <f t="shared" si="6"/>
        <v>0</v>
      </c>
    </row>
    <row r="13" spans="1:21" x14ac:dyDescent="0.25">
      <c r="A13" s="35">
        <v>7</v>
      </c>
      <c r="B13" s="45" t="s">
        <v>144</v>
      </c>
      <c r="C13" s="46" t="s">
        <v>145</v>
      </c>
      <c r="D13" s="38" t="s">
        <v>31</v>
      </c>
      <c r="E13" s="39"/>
      <c r="F13" s="39"/>
      <c r="G13" s="39"/>
      <c r="H13" s="39"/>
      <c r="I13" s="39"/>
      <c r="J13" s="40">
        <f t="shared" si="0"/>
        <v>0</v>
      </c>
      <c r="K13" s="41"/>
      <c r="L13" s="39"/>
      <c r="M13" s="42">
        <f t="shared" si="1"/>
        <v>0</v>
      </c>
      <c r="N13" s="39"/>
      <c r="O13" s="42">
        <f t="shared" si="2"/>
        <v>0</v>
      </c>
      <c r="P13" s="39"/>
      <c r="Q13" s="42">
        <f t="shared" si="3"/>
        <v>0</v>
      </c>
      <c r="R13" s="39"/>
      <c r="S13" s="42">
        <f t="shared" si="4"/>
        <v>0</v>
      </c>
      <c r="T13" s="43">
        <f t="shared" si="5"/>
        <v>0</v>
      </c>
      <c r="U13" s="44">
        <f t="shared" si="6"/>
        <v>0</v>
      </c>
    </row>
    <row r="14" spans="1:21" x14ac:dyDescent="0.25">
      <c r="A14" s="35">
        <v>8</v>
      </c>
      <c r="B14" s="45" t="s">
        <v>29</v>
      </c>
      <c r="C14" s="46" t="s">
        <v>30</v>
      </c>
      <c r="D14" s="38" t="s">
        <v>31</v>
      </c>
      <c r="E14" s="39"/>
      <c r="F14" s="39"/>
      <c r="G14" s="39"/>
      <c r="H14" s="39"/>
      <c r="I14" s="39"/>
      <c r="J14" s="40">
        <f t="shared" si="0"/>
        <v>0</v>
      </c>
      <c r="K14" s="41"/>
      <c r="L14" s="39"/>
      <c r="M14" s="42">
        <f t="shared" si="1"/>
        <v>0</v>
      </c>
      <c r="N14" s="39"/>
      <c r="O14" s="42">
        <f t="shared" si="2"/>
        <v>0</v>
      </c>
      <c r="P14" s="39"/>
      <c r="Q14" s="42">
        <f t="shared" si="3"/>
        <v>0</v>
      </c>
      <c r="R14" s="39"/>
      <c r="S14" s="42">
        <f t="shared" si="4"/>
        <v>0</v>
      </c>
      <c r="T14" s="43">
        <f t="shared" si="5"/>
        <v>0</v>
      </c>
      <c r="U14" s="44">
        <f t="shared" si="6"/>
        <v>0</v>
      </c>
    </row>
    <row r="15" spans="1:21" x14ac:dyDescent="0.25">
      <c r="A15" s="35">
        <v>9</v>
      </c>
      <c r="B15" s="45" t="s">
        <v>146</v>
      </c>
      <c r="C15" s="46" t="s">
        <v>147</v>
      </c>
      <c r="D15" s="38" t="s">
        <v>31</v>
      </c>
      <c r="E15" s="39"/>
      <c r="F15" s="39"/>
      <c r="G15" s="39"/>
      <c r="H15" s="39"/>
      <c r="I15" s="39"/>
      <c r="J15" s="40">
        <f t="shared" si="0"/>
        <v>0</v>
      </c>
      <c r="K15" s="41"/>
      <c r="L15" s="39"/>
      <c r="M15" s="42">
        <f t="shared" si="1"/>
        <v>0</v>
      </c>
      <c r="N15" s="39"/>
      <c r="O15" s="42">
        <f t="shared" si="2"/>
        <v>0</v>
      </c>
      <c r="P15" s="39"/>
      <c r="Q15" s="42">
        <f t="shared" si="3"/>
        <v>0</v>
      </c>
      <c r="R15" s="39"/>
      <c r="S15" s="42">
        <f t="shared" si="4"/>
        <v>0</v>
      </c>
      <c r="T15" s="43">
        <f t="shared" si="5"/>
        <v>0</v>
      </c>
      <c r="U15" s="44">
        <f t="shared" si="6"/>
        <v>0</v>
      </c>
    </row>
    <row r="16" spans="1:21" x14ac:dyDescent="0.25">
      <c r="A16" s="35">
        <v>10</v>
      </c>
      <c r="B16" s="49" t="s">
        <v>148</v>
      </c>
      <c r="C16" s="46" t="s">
        <v>149</v>
      </c>
      <c r="D16" s="38" t="s">
        <v>37</v>
      </c>
      <c r="E16" s="39"/>
      <c r="F16" s="39"/>
      <c r="G16" s="39"/>
      <c r="H16" s="39"/>
      <c r="I16" s="39"/>
      <c r="J16" s="40">
        <f t="shared" si="0"/>
        <v>0</v>
      </c>
      <c r="K16" s="41"/>
      <c r="L16" s="39"/>
      <c r="M16" s="42">
        <f t="shared" si="1"/>
        <v>0</v>
      </c>
      <c r="N16" s="39"/>
      <c r="O16" s="42">
        <f t="shared" si="2"/>
        <v>0</v>
      </c>
      <c r="P16" s="39"/>
      <c r="Q16" s="42">
        <f t="shared" si="3"/>
        <v>0</v>
      </c>
      <c r="R16" s="39"/>
      <c r="S16" s="42">
        <f t="shared" si="4"/>
        <v>0</v>
      </c>
      <c r="T16" s="43">
        <f t="shared" si="5"/>
        <v>0</v>
      </c>
      <c r="U16" s="44">
        <f t="shared" si="6"/>
        <v>0</v>
      </c>
    </row>
    <row r="17" spans="1:21" x14ac:dyDescent="0.25">
      <c r="A17" s="35">
        <v>11</v>
      </c>
      <c r="B17" s="45" t="s">
        <v>150</v>
      </c>
      <c r="C17" s="46" t="s">
        <v>151</v>
      </c>
      <c r="D17" s="38" t="s">
        <v>83</v>
      </c>
      <c r="E17" s="39"/>
      <c r="F17" s="39"/>
      <c r="G17" s="39"/>
      <c r="H17" s="39"/>
      <c r="I17" s="39"/>
      <c r="J17" s="40">
        <f t="shared" si="0"/>
        <v>0</v>
      </c>
      <c r="K17" s="41"/>
      <c r="L17" s="39"/>
      <c r="M17" s="42">
        <f t="shared" si="1"/>
        <v>0</v>
      </c>
      <c r="N17" s="39"/>
      <c r="O17" s="42">
        <f t="shared" si="2"/>
        <v>0</v>
      </c>
      <c r="P17" s="39"/>
      <c r="Q17" s="42">
        <f t="shared" si="3"/>
        <v>0</v>
      </c>
      <c r="R17" s="39"/>
      <c r="S17" s="42">
        <f t="shared" si="4"/>
        <v>0</v>
      </c>
      <c r="T17" s="43">
        <f t="shared" si="5"/>
        <v>0</v>
      </c>
      <c r="U17" s="44">
        <f t="shared" si="6"/>
        <v>0</v>
      </c>
    </row>
    <row r="18" spans="1:21" x14ac:dyDescent="0.25">
      <c r="A18" s="35">
        <v>12</v>
      </c>
      <c r="B18" s="45" t="s">
        <v>152</v>
      </c>
      <c r="C18" s="46" t="s">
        <v>153</v>
      </c>
      <c r="D18" s="38" t="s">
        <v>154</v>
      </c>
      <c r="E18" s="39"/>
      <c r="F18" s="39"/>
      <c r="G18" s="39"/>
      <c r="H18" s="39"/>
      <c r="I18" s="39"/>
      <c r="J18" s="40">
        <f t="shared" si="0"/>
        <v>0</v>
      </c>
      <c r="K18" s="41"/>
      <c r="L18" s="39"/>
      <c r="M18" s="42">
        <f t="shared" si="1"/>
        <v>0</v>
      </c>
      <c r="N18" s="39"/>
      <c r="O18" s="42">
        <f t="shared" si="2"/>
        <v>0</v>
      </c>
      <c r="P18" s="39"/>
      <c r="Q18" s="42">
        <f t="shared" si="3"/>
        <v>0</v>
      </c>
      <c r="R18" s="39"/>
      <c r="S18" s="42">
        <f t="shared" si="4"/>
        <v>0</v>
      </c>
      <c r="T18" s="43">
        <f t="shared" si="5"/>
        <v>0</v>
      </c>
      <c r="U18" s="44">
        <f t="shared" si="6"/>
        <v>0</v>
      </c>
    </row>
    <row r="19" spans="1:21" x14ac:dyDescent="0.25">
      <c r="A19" s="35">
        <v>13</v>
      </c>
      <c r="B19" s="45" t="s">
        <v>155</v>
      </c>
      <c r="C19" s="46" t="s">
        <v>156</v>
      </c>
      <c r="D19" s="38" t="s">
        <v>154</v>
      </c>
      <c r="E19" s="39"/>
      <c r="F19" s="39"/>
      <c r="G19" s="39"/>
      <c r="H19" s="39"/>
      <c r="I19" s="39"/>
      <c r="J19" s="40">
        <f t="shared" si="0"/>
        <v>0</v>
      </c>
      <c r="K19" s="41"/>
      <c r="L19" s="39"/>
      <c r="M19" s="42">
        <f t="shared" si="1"/>
        <v>0</v>
      </c>
      <c r="N19" s="39"/>
      <c r="O19" s="42">
        <f t="shared" si="2"/>
        <v>0</v>
      </c>
      <c r="P19" s="39"/>
      <c r="Q19" s="42">
        <f t="shared" si="3"/>
        <v>0</v>
      </c>
      <c r="R19" s="39"/>
      <c r="S19" s="42">
        <f t="shared" si="4"/>
        <v>0</v>
      </c>
      <c r="T19" s="43">
        <f t="shared" si="5"/>
        <v>0</v>
      </c>
      <c r="U19" s="44">
        <f t="shared" si="6"/>
        <v>0</v>
      </c>
    </row>
    <row r="20" spans="1:21" x14ac:dyDescent="0.25">
      <c r="A20" s="35">
        <v>14</v>
      </c>
      <c r="B20" s="45" t="s">
        <v>26</v>
      </c>
      <c r="C20" s="46" t="s">
        <v>27</v>
      </c>
      <c r="D20" s="38" t="s">
        <v>28</v>
      </c>
      <c r="E20" s="39"/>
      <c r="F20" s="39"/>
      <c r="G20" s="39"/>
      <c r="H20" s="39">
        <v>15</v>
      </c>
      <c r="I20" s="39"/>
      <c r="J20" s="40">
        <f t="shared" si="0"/>
        <v>15</v>
      </c>
      <c r="K20" s="41">
        <v>165</v>
      </c>
      <c r="L20" s="39"/>
      <c r="M20" s="42">
        <f t="shared" si="1"/>
        <v>0</v>
      </c>
      <c r="N20" s="39">
        <v>3</v>
      </c>
      <c r="O20" s="42">
        <f t="shared" si="2"/>
        <v>495</v>
      </c>
      <c r="P20" s="39">
        <v>3</v>
      </c>
      <c r="Q20" s="42">
        <f t="shared" si="3"/>
        <v>495</v>
      </c>
      <c r="R20" s="39">
        <v>3</v>
      </c>
      <c r="S20" s="42">
        <f t="shared" si="4"/>
        <v>495</v>
      </c>
      <c r="T20" s="43">
        <f t="shared" si="5"/>
        <v>9</v>
      </c>
      <c r="U20" s="44">
        <f t="shared" si="6"/>
        <v>1485</v>
      </c>
    </row>
    <row r="21" spans="1:21" x14ac:dyDescent="0.25">
      <c r="A21" s="35">
        <v>15</v>
      </c>
      <c r="B21" s="50" t="s">
        <v>157</v>
      </c>
      <c r="C21" s="46" t="s">
        <v>158</v>
      </c>
      <c r="D21" s="38" t="s">
        <v>83</v>
      </c>
      <c r="E21" s="39"/>
      <c r="F21" s="39"/>
      <c r="G21" s="39"/>
      <c r="H21" s="39"/>
      <c r="I21" s="39"/>
      <c r="J21" s="40">
        <f t="shared" si="0"/>
        <v>0</v>
      </c>
      <c r="K21" s="41"/>
      <c r="L21" s="39"/>
      <c r="M21" s="42">
        <f t="shared" si="1"/>
        <v>0</v>
      </c>
      <c r="N21" s="39"/>
      <c r="O21" s="42">
        <f t="shared" si="2"/>
        <v>0</v>
      </c>
      <c r="P21" s="39"/>
      <c r="Q21" s="42">
        <f t="shared" si="3"/>
        <v>0</v>
      </c>
      <c r="R21" s="39"/>
      <c r="S21" s="42">
        <f t="shared" si="4"/>
        <v>0</v>
      </c>
      <c r="T21" s="43">
        <f t="shared" si="5"/>
        <v>0</v>
      </c>
      <c r="U21" s="44">
        <f t="shared" si="6"/>
        <v>0</v>
      </c>
    </row>
    <row r="22" spans="1:21" x14ac:dyDescent="0.25">
      <c r="A22" s="35">
        <v>16</v>
      </c>
      <c r="B22" s="45" t="s">
        <v>159</v>
      </c>
      <c r="C22" s="51" t="s">
        <v>160</v>
      </c>
      <c r="D22" s="38" t="s">
        <v>154</v>
      </c>
      <c r="E22" s="39"/>
      <c r="F22" s="39"/>
      <c r="G22" s="39"/>
      <c r="H22" s="39">
        <v>3</v>
      </c>
      <c r="I22" s="39"/>
      <c r="J22" s="40">
        <f t="shared" si="0"/>
        <v>3</v>
      </c>
      <c r="K22" s="41">
        <v>2200</v>
      </c>
      <c r="L22" s="39"/>
      <c r="M22" s="42">
        <f t="shared" si="1"/>
        <v>0</v>
      </c>
      <c r="N22" s="39"/>
      <c r="O22" s="42">
        <f t="shared" si="2"/>
        <v>0</v>
      </c>
      <c r="P22" s="39">
        <v>2</v>
      </c>
      <c r="Q22" s="42">
        <f t="shared" si="3"/>
        <v>4400</v>
      </c>
      <c r="R22" s="39"/>
      <c r="S22" s="42">
        <f t="shared" si="4"/>
        <v>0</v>
      </c>
      <c r="T22" s="43">
        <f t="shared" si="5"/>
        <v>2</v>
      </c>
      <c r="U22" s="44">
        <f t="shared" si="6"/>
        <v>4400</v>
      </c>
    </row>
    <row r="23" spans="1:21" x14ac:dyDescent="0.25">
      <c r="A23" s="35">
        <v>17</v>
      </c>
      <c r="B23" s="45" t="s">
        <v>32</v>
      </c>
      <c r="C23" s="51" t="s">
        <v>33</v>
      </c>
      <c r="D23" s="38" t="s">
        <v>34</v>
      </c>
      <c r="E23" s="39"/>
      <c r="F23" s="39"/>
      <c r="G23" s="39"/>
      <c r="H23" s="39">
        <v>5</v>
      </c>
      <c r="I23" s="39"/>
      <c r="J23" s="40">
        <f t="shared" si="0"/>
        <v>5</v>
      </c>
      <c r="K23" s="41">
        <v>12000</v>
      </c>
      <c r="L23" s="39">
        <v>1</v>
      </c>
      <c r="M23" s="42">
        <f t="shared" si="1"/>
        <v>12000</v>
      </c>
      <c r="N23" s="39">
        <v>1</v>
      </c>
      <c r="O23" s="42">
        <f t="shared" si="2"/>
        <v>12000</v>
      </c>
      <c r="P23" s="39">
        <v>1</v>
      </c>
      <c r="Q23" s="42">
        <f t="shared" si="3"/>
        <v>12000</v>
      </c>
      <c r="R23" s="39">
        <v>2</v>
      </c>
      <c r="S23" s="42">
        <f t="shared" si="4"/>
        <v>24000</v>
      </c>
      <c r="T23" s="43">
        <f t="shared" si="5"/>
        <v>5</v>
      </c>
      <c r="U23" s="44">
        <f t="shared" si="6"/>
        <v>60000</v>
      </c>
    </row>
    <row r="24" spans="1:21" x14ac:dyDescent="0.25">
      <c r="A24" s="35">
        <v>18</v>
      </c>
      <c r="B24" s="45" t="s">
        <v>161</v>
      </c>
      <c r="C24" s="51" t="s">
        <v>162</v>
      </c>
      <c r="D24" s="38" t="s">
        <v>154</v>
      </c>
      <c r="E24" s="39"/>
      <c r="F24" s="39"/>
      <c r="G24" s="39"/>
      <c r="H24" s="39"/>
      <c r="I24" s="39"/>
      <c r="J24" s="40">
        <f t="shared" si="0"/>
        <v>0</v>
      </c>
      <c r="K24" s="41"/>
      <c r="L24" s="39"/>
      <c r="M24" s="42">
        <f t="shared" si="1"/>
        <v>0</v>
      </c>
      <c r="N24" s="39"/>
      <c r="O24" s="42">
        <f t="shared" si="2"/>
        <v>0</v>
      </c>
      <c r="P24" s="39"/>
      <c r="Q24" s="42">
        <f t="shared" si="3"/>
        <v>0</v>
      </c>
      <c r="R24" s="39"/>
      <c r="S24" s="42">
        <f t="shared" si="4"/>
        <v>0</v>
      </c>
      <c r="T24" s="43">
        <f t="shared" si="5"/>
        <v>0</v>
      </c>
      <c r="U24" s="44">
        <f t="shared" si="6"/>
        <v>0</v>
      </c>
    </row>
    <row r="25" spans="1:21" x14ac:dyDescent="0.25">
      <c r="A25" s="35">
        <v>19</v>
      </c>
      <c r="B25" s="45" t="s">
        <v>163</v>
      </c>
      <c r="C25" s="51" t="s">
        <v>164</v>
      </c>
      <c r="D25" s="38" t="s">
        <v>154</v>
      </c>
      <c r="E25" s="39"/>
      <c r="F25" s="39"/>
      <c r="G25" s="39"/>
      <c r="H25" s="39"/>
      <c r="I25" s="39"/>
      <c r="J25" s="40">
        <f t="shared" si="0"/>
        <v>0</v>
      </c>
      <c r="K25" s="41"/>
      <c r="L25" s="39"/>
      <c r="M25" s="42">
        <f t="shared" si="1"/>
        <v>0</v>
      </c>
      <c r="N25" s="39"/>
      <c r="O25" s="42">
        <f t="shared" si="2"/>
        <v>0</v>
      </c>
      <c r="P25" s="39"/>
      <c r="Q25" s="42">
        <f t="shared" si="3"/>
        <v>0</v>
      </c>
      <c r="R25" s="39"/>
      <c r="S25" s="42">
        <f t="shared" si="4"/>
        <v>0</v>
      </c>
      <c r="T25" s="43">
        <f t="shared" si="5"/>
        <v>0</v>
      </c>
      <c r="U25" s="44">
        <f t="shared" si="6"/>
        <v>0</v>
      </c>
    </row>
    <row r="26" spans="1:21" x14ac:dyDescent="0.25">
      <c r="A26" s="35">
        <v>20</v>
      </c>
      <c r="B26" s="45" t="s">
        <v>165</v>
      </c>
      <c r="C26" s="51" t="s">
        <v>166</v>
      </c>
      <c r="D26" s="38" t="s">
        <v>154</v>
      </c>
      <c r="E26" s="39"/>
      <c r="F26" s="39"/>
      <c r="G26" s="39"/>
      <c r="H26" s="39"/>
      <c r="I26" s="39"/>
      <c r="J26" s="40">
        <f t="shared" si="0"/>
        <v>0</v>
      </c>
      <c r="K26" s="41"/>
      <c r="L26" s="39"/>
      <c r="M26" s="42">
        <f t="shared" si="1"/>
        <v>0</v>
      </c>
      <c r="N26" s="39"/>
      <c r="O26" s="42">
        <f t="shared" si="2"/>
        <v>0</v>
      </c>
      <c r="P26" s="39"/>
      <c r="Q26" s="42">
        <f t="shared" si="3"/>
        <v>0</v>
      </c>
      <c r="R26" s="39"/>
      <c r="S26" s="42">
        <f t="shared" si="4"/>
        <v>0</v>
      </c>
      <c r="T26" s="43">
        <f t="shared" si="5"/>
        <v>0</v>
      </c>
      <c r="U26" s="44">
        <f t="shared" si="6"/>
        <v>0</v>
      </c>
    </row>
    <row r="27" spans="1:21" x14ac:dyDescent="0.25">
      <c r="A27" s="35">
        <v>21</v>
      </c>
      <c r="B27" s="45" t="s">
        <v>167</v>
      </c>
      <c r="C27" s="51" t="s">
        <v>168</v>
      </c>
      <c r="D27" s="38" t="s">
        <v>154</v>
      </c>
      <c r="E27" s="39"/>
      <c r="F27" s="39"/>
      <c r="G27" s="39"/>
      <c r="H27" s="39"/>
      <c r="I27" s="39"/>
      <c r="J27" s="40">
        <f t="shared" si="0"/>
        <v>0</v>
      </c>
      <c r="K27" s="41"/>
      <c r="L27" s="39"/>
      <c r="M27" s="42">
        <f t="shared" si="1"/>
        <v>0</v>
      </c>
      <c r="N27" s="39"/>
      <c r="O27" s="42">
        <f t="shared" si="2"/>
        <v>0</v>
      </c>
      <c r="P27" s="39"/>
      <c r="Q27" s="42">
        <f t="shared" si="3"/>
        <v>0</v>
      </c>
      <c r="R27" s="39"/>
      <c r="S27" s="42">
        <f t="shared" si="4"/>
        <v>0</v>
      </c>
      <c r="T27" s="43">
        <f t="shared" si="5"/>
        <v>0</v>
      </c>
      <c r="U27" s="44">
        <f t="shared" si="6"/>
        <v>0</v>
      </c>
    </row>
    <row r="28" spans="1:21" x14ac:dyDescent="0.25">
      <c r="A28" s="35">
        <v>22</v>
      </c>
      <c r="B28" s="49" t="s">
        <v>169</v>
      </c>
      <c r="C28" s="49" t="s">
        <v>170</v>
      </c>
      <c r="D28" s="38" t="s">
        <v>83</v>
      </c>
      <c r="E28" s="39"/>
      <c r="F28" s="39"/>
      <c r="G28" s="39"/>
      <c r="H28" s="39"/>
      <c r="I28" s="39"/>
      <c r="J28" s="40">
        <f t="shared" si="0"/>
        <v>0</v>
      </c>
      <c r="K28" s="41"/>
      <c r="L28" s="39"/>
      <c r="M28" s="42">
        <f t="shared" si="1"/>
        <v>0</v>
      </c>
      <c r="N28" s="39"/>
      <c r="O28" s="42">
        <f t="shared" si="2"/>
        <v>0</v>
      </c>
      <c r="P28" s="39"/>
      <c r="Q28" s="42">
        <f t="shared" si="3"/>
        <v>0</v>
      </c>
      <c r="R28" s="39"/>
      <c r="S28" s="42">
        <f t="shared" si="4"/>
        <v>0</v>
      </c>
      <c r="T28" s="43">
        <f t="shared" si="5"/>
        <v>0</v>
      </c>
      <c r="U28" s="44">
        <f t="shared" si="6"/>
        <v>0</v>
      </c>
    </row>
    <row r="29" spans="1:21" x14ac:dyDescent="0.25">
      <c r="A29" s="35">
        <v>23</v>
      </c>
      <c r="B29" s="45" t="s">
        <v>171</v>
      </c>
      <c r="C29" s="46" t="s">
        <v>172</v>
      </c>
      <c r="D29" s="38" t="s">
        <v>173</v>
      </c>
      <c r="E29" s="39"/>
      <c r="F29" s="39"/>
      <c r="G29" s="39"/>
      <c r="H29" s="39">
        <v>4</v>
      </c>
      <c r="I29" s="39"/>
      <c r="J29" s="40">
        <f t="shared" si="0"/>
        <v>4</v>
      </c>
      <c r="K29" s="41">
        <v>300</v>
      </c>
      <c r="L29" s="39">
        <v>1</v>
      </c>
      <c r="M29" s="42">
        <f t="shared" si="1"/>
        <v>300</v>
      </c>
      <c r="N29" s="39">
        <v>1</v>
      </c>
      <c r="O29" s="42">
        <f t="shared" si="2"/>
        <v>300</v>
      </c>
      <c r="P29" s="39">
        <v>1</v>
      </c>
      <c r="Q29" s="42">
        <f t="shared" si="3"/>
        <v>300</v>
      </c>
      <c r="R29" s="39">
        <v>1</v>
      </c>
      <c r="S29" s="42">
        <f t="shared" si="4"/>
        <v>300</v>
      </c>
      <c r="T29" s="43">
        <f t="shared" si="5"/>
        <v>4</v>
      </c>
      <c r="U29" s="44">
        <f t="shared" si="6"/>
        <v>1200</v>
      </c>
    </row>
    <row r="30" spans="1:21" x14ac:dyDescent="0.25">
      <c r="A30" s="35">
        <v>24</v>
      </c>
      <c r="B30" s="45" t="s">
        <v>174</v>
      </c>
      <c r="C30" s="46" t="s">
        <v>175</v>
      </c>
      <c r="D30" s="38" t="s">
        <v>31</v>
      </c>
      <c r="E30" s="39"/>
      <c r="F30" s="39"/>
      <c r="G30" s="39"/>
      <c r="H30" s="39"/>
      <c r="I30" s="39"/>
      <c r="J30" s="40">
        <f t="shared" si="0"/>
        <v>0</v>
      </c>
      <c r="K30" s="41"/>
      <c r="L30" s="39"/>
      <c r="M30" s="42">
        <f t="shared" si="1"/>
        <v>0</v>
      </c>
      <c r="N30" s="39"/>
      <c r="O30" s="42">
        <f t="shared" si="2"/>
        <v>0</v>
      </c>
      <c r="P30" s="39"/>
      <c r="Q30" s="42">
        <f t="shared" si="3"/>
        <v>0</v>
      </c>
      <c r="R30" s="39"/>
      <c r="S30" s="42">
        <f t="shared" si="4"/>
        <v>0</v>
      </c>
      <c r="T30" s="43">
        <f t="shared" si="5"/>
        <v>0</v>
      </c>
      <c r="U30" s="44">
        <f t="shared" si="6"/>
        <v>0</v>
      </c>
    </row>
    <row r="31" spans="1:21" x14ac:dyDescent="0.25">
      <c r="A31" s="35">
        <v>25</v>
      </c>
      <c r="B31" s="45" t="s">
        <v>176</v>
      </c>
      <c r="C31" s="51" t="s">
        <v>177</v>
      </c>
      <c r="D31" s="38" t="s">
        <v>40</v>
      </c>
      <c r="E31" s="39"/>
      <c r="F31" s="39"/>
      <c r="G31" s="39"/>
      <c r="H31" s="39"/>
      <c r="I31" s="39"/>
      <c r="J31" s="40">
        <f t="shared" si="0"/>
        <v>0</v>
      </c>
      <c r="K31" s="41"/>
      <c r="L31" s="39"/>
      <c r="M31" s="42">
        <f t="shared" si="1"/>
        <v>0</v>
      </c>
      <c r="N31" s="39"/>
      <c r="O31" s="42">
        <f t="shared" si="2"/>
        <v>0</v>
      </c>
      <c r="P31" s="39"/>
      <c r="Q31" s="42">
        <f t="shared" si="3"/>
        <v>0</v>
      </c>
      <c r="R31" s="39"/>
      <c r="S31" s="42">
        <f t="shared" si="4"/>
        <v>0</v>
      </c>
      <c r="T31" s="43">
        <f t="shared" si="5"/>
        <v>0</v>
      </c>
      <c r="U31" s="44">
        <f t="shared" si="6"/>
        <v>0</v>
      </c>
    </row>
    <row r="32" spans="1:21" x14ac:dyDescent="0.25">
      <c r="A32" s="35">
        <v>26</v>
      </c>
      <c r="B32" s="45" t="s">
        <v>178</v>
      </c>
      <c r="C32" s="46" t="s">
        <v>179</v>
      </c>
      <c r="D32" s="38" t="s">
        <v>28</v>
      </c>
      <c r="E32" s="39"/>
      <c r="F32" s="39"/>
      <c r="G32" s="39"/>
      <c r="H32" s="39"/>
      <c r="I32" s="39"/>
      <c r="J32" s="40">
        <f t="shared" si="0"/>
        <v>0</v>
      </c>
      <c r="K32" s="41"/>
      <c r="L32" s="39"/>
      <c r="M32" s="42">
        <f t="shared" si="1"/>
        <v>0</v>
      </c>
      <c r="N32" s="39"/>
      <c r="O32" s="42">
        <f t="shared" si="2"/>
        <v>0</v>
      </c>
      <c r="P32" s="39"/>
      <c r="Q32" s="42">
        <f t="shared" si="3"/>
        <v>0</v>
      </c>
      <c r="R32" s="39"/>
      <c r="S32" s="42">
        <f t="shared" si="4"/>
        <v>0</v>
      </c>
      <c r="T32" s="43">
        <f t="shared" si="5"/>
        <v>0</v>
      </c>
      <c r="U32" s="44">
        <f t="shared" si="6"/>
        <v>0</v>
      </c>
    </row>
    <row r="33" spans="1:21" x14ac:dyDescent="0.25">
      <c r="A33" s="35">
        <v>27</v>
      </c>
      <c r="B33" s="45" t="s">
        <v>180</v>
      </c>
      <c r="C33" s="46" t="s">
        <v>181</v>
      </c>
      <c r="D33" s="38" t="s">
        <v>154</v>
      </c>
      <c r="E33" s="39"/>
      <c r="F33" s="39"/>
      <c r="G33" s="39"/>
      <c r="H33" s="39"/>
      <c r="I33" s="39"/>
      <c r="J33" s="40">
        <f t="shared" si="0"/>
        <v>0</v>
      </c>
      <c r="K33" s="41"/>
      <c r="L33" s="39"/>
      <c r="M33" s="42">
        <f t="shared" si="1"/>
        <v>0</v>
      </c>
      <c r="N33" s="39"/>
      <c r="O33" s="42">
        <f t="shared" si="2"/>
        <v>0</v>
      </c>
      <c r="P33" s="39"/>
      <c r="Q33" s="42">
        <f t="shared" si="3"/>
        <v>0</v>
      </c>
      <c r="R33" s="39"/>
      <c r="S33" s="42">
        <f t="shared" si="4"/>
        <v>0</v>
      </c>
      <c r="T33" s="43">
        <f t="shared" si="5"/>
        <v>0</v>
      </c>
      <c r="U33" s="44">
        <f t="shared" si="6"/>
        <v>0</v>
      </c>
    </row>
    <row r="34" spans="1:21" x14ac:dyDescent="0.25">
      <c r="A34" s="35">
        <v>28</v>
      </c>
      <c r="B34" s="45" t="s">
        <v>182</v>
      </c>
      <c r="C34" s="51" t="s">
        <v>183</v>
      </c>
      <c r="D34" s="38" t="s">
        <v>154</v>
      </c>
      <c r="E34" s="39"/>
      <c r="F34" s="39"/>
      <c r="G34" s="39"/>
      <c r="H34" s="39"/>
      <c r="I34" s="39"/>
      <c r="J34" s="40">
        <f t="shared" si="0"/>
        <v>0</v>
      </c>
      <c r="K34" s="41"/>
      <c r="L34" s="39"/>
      <c r="M34" s="42">
        <f t="shared" si="1"/>
        <v>0</v>
      </c>
      <c r="N34" s="39"/>
      <c r="O34" s="42">
        <f t="shared" si="2"/>
        <v>0</v>
      </c>
      <c r="P34" s="39"/>
      <c r="Q34" s="42">
        <f t="shared" si="3"/>
        <v>0</v>
      </c>
      <c r="R34" s="39"/>
      <c r="S34" s="42">
        <f t="shared" si="4"/>
        <v>0</v>
      </c>
      <c r="T34" s="43">
        <f t="shared" si="5"/>
        <v>0</v>
      </c>
      <c r="U34" s="44">
        <f t="shared" si="6"/>
        <v>0</v>
      </c>
    </row>
    <row r="35" spans="1:21" x14ac:dyDescent="0.25">
      <c r="A35" s="35">
        <v>29</v>
      </c>
      <c r="B35" s="52" t="s">
        <v>184</v>
      </c>
      <c r="C35" s="46" t="s">
        <v>185</v>
      </c>
      <c r="D35" s="38" t="s">
        <v>59</v>
      </c>
      <c r="E35" s="39"/>
      <c r="F35" s="39"/>
      <c r="G35" s="39"/>
      <c r="H35" s="39"/>
      <c r="I35" s="39"/>
      <c r="J35" s="40">
        <f t="shared" si="0"/>
        <v>0</v>
      </c>
      <c r="K35" s="41"/>
      <c r="L35" s="39"/>
      <c r="M35" s="42">
        <f t="shared" si="1"/>
        <v>0</v>
      </c>
      <c r="N35" s="39"/>
      <c r="O35" s="42">
        <f t="shared" si="2"/>
        <v>0</v>
      </c>
      <c r="P35" s="39"/>
      <c r="Q35" s="42">
        <f t="shared" si="3"/>
        <v>0</v>
      </c>
      <c r="R35" s="39"/>
      <c r="S35" s="42">
        <f t="shared" si="4"/>
        <v>0</v>
      </c>
      <c r="T35" s="43">
        <f t="shared" si="5"/>
        <v>0</v>
      </c>
      <c r="U35" s="44">
        <f t="shared" si="6"/>
        <v>0</v>
      </c>
    </row>
    <row r="36" spans="1:21" x14ac:dyDescent="0.25">
      <c r="A36" s="35">
        <v>30</v>
      </c>
      <c r="B36" s="52" t="s">
        <v>186</v>
      </c>
      <c r="C36" s="46" t="s">
        <v>187</v>
      </c>
      <c r="D36" s="38" t="s">
        <v>31</v>
      </c>
      <c r="E36" s="39"/>
      <c r="F36" s="39"/>
      <c r="G36" s="39"/>
      <c r="H36" s="39"/>
      <c r="I36" s="39"/>
      <c r="J36" s="40">
        <f t="shared" si="0"/>
        <v>0</v>
      </c>
      <c r="K36" s="41"/>
      <c r="L36" s="39"/>
      <c r="M36" s="42">
        <f t="shared" si="1"/>
        <v>0</v>
      </c>
      <c r="N36" s="39"/>
      <c r="O36" s="42">
        <f t="shared" si="2"/>
        <v>0</v>
      </c>
      <c r="P36" s="39"/>
      <c r="Q36" s="42">
        <f t="shared" si="3"/>
        <v>0</v>
      </c>
      <c r="R36" s="39"/>
      <c r="S36" s="42">
        <f t="shared" si="4"/>
        <v>0</v>
      </c>
      <c r="T36" s="43">
        <f t="shared" si="5"/>
        <v>0</v>
      </c>
      <c r="U36" s="44">
        <f t="shared" si="6"/>
        <v>0</v>
      </c>
    </row>
    <row r="37" spans="1:21" x14ac:dyDescent="0.25">
      <c r="A37" s="35">
        <v>31</v>
      </c>
      <c r="B37" s="47" t="s">
        <v>188</v>
      </c>
      <c r="C37" s="53" t="s">
        <v>189</v>
      </c>
      <c r="D37" s="38" t="s">
        <v>154</v>
      </c>
      <c r="E37" s="39"/>
      <c r="F37" s="39"/>
      <c r="G37" s="39"/>
      <c r="H37" s="39"/>
      <c r="I37" s="39"/>
      <c r="J37" s="40">
        <f t="shared" si="0"/>
        <v>0</v>
      </c>
      <c r="K37" s="41"/>
      <c r="L37" s="39"/>
      <c r="M37" s="42">
        <f t="shared" si="1"/>
        <v>0</v>
      </c>
      <c r="N37" s="39"/>
      <c r="O37" s="42">
        <f t="shared" si="2"/>
        <v>0</v>
      </c>
      <c r="P37" s="39"/>
      <c r="Q37" s="42">
        <f t="shared" si="3"/>
        <v>0</v>
      </c>
      <c r="R37" s="39"/>
      <c r="S37" s="42">
        <f t="shared" si="4"/>
        <v>0</v>
      </c>
      <c r="T37" s="43">
        <f t="shared" si="5"/>
        <v>0</v>
      </c>
      <c r="U37" s="44">
        <f t="shared" si="6"/>
        <v>0</v>
      </c>
    </row>
    <row r="38" spans="1:21" x14ac:dyDescent="0.25">
      <c r="A38" s="35">
        <v>32</v>
      </c>
      <c r="B38" s="45" t="s">
        <v>190</v>
      </c>
      <c r="C38" s="51" t="s">
        <v>191</v>
      </c>
      <c r="D38" s="38" t="s">
        <v>100</v>
      </c>
      <c r="E38" s="39"/>
      <c r="F38" s="39"/>
      <c r="G38" s="39"/>
      <c r="H38" s="39"/>
      <c r="I38" s="39"/>
      <c r="J38" s="40">
        <f t="shared" si="0"/>
        <v>0</v>
      </c>
      <c r="K38" s="41"/>
      <c r="L38" s="39"/>
      <c r="M38" s="42">
        <f t="shared" si="1"/>
        <v>0</v>
      </c>
      <c r="N38" s="39"/>
      <c r="O38" s="42">
        <f t="shared" si="2"/>
        <v>0</v>
      </c>
      <c r="P38" s="39"/>
      <c r="Q38" s="42">
        <f t="shared" si="3"/>
        <v>0</v>
      </c>
      <c r="R38" s="39"/>
      <c r="S38" s="42">
        <f t="shared" si="4"/>
        <v>0</v>
      </c>
      <c r="T38" s="43">
        <f t="shared" si="5"/>
        <v>0</v>
      </c>
      <c r="U38" s="44">
        <f t="shared" si="6"/>
        <v>0</v>
      </c>
    </row>
    <row r="39" spans="1:21" x14ac:dyDescent="0.25">
      <c r="A39" s="35">
        <v>33</v>
      </c>
      <c r="B39" s="45" t="s">
        <v>192</v>
      </c>
      <c r="C39" s="51" t="s">
        <v>193</v>
      </c>
      <c r="D39" s="38" t="s">
        <v>59</v>
      </c>
      <c r="E39" s="39"/>
      <c r="F39" s="39"/>
      <c r="G39" s="39"/>
      <c r="H39" s="39">
        <v>1</v>
      </c>
      <c r="I39" s="39"/>
      <c r="J39" s="40">
        <f t="shared" si="0"/>
        <v>1</v>
      </c>
      <c r="K39" s="41">
        <v>1500</v>
      </c>
      <c r="L39" s="39"/>
      <c r="M39" s="42">
        <f t="shared" si="1"/>
        <v>0</v>
      </c>
      <c r="N39" s="39"/>
      <c r="O39" s="42">
        <f t="shared" si="2"/>
        <v>0</v>
      </c>
      <c r="P39" s="39"/>
      <c r="Q39" s="42">
        <f t="shared" si="3"/>
        <v>0</v>
      </c>
      <c r="R39" s="39">
        <v>1</v>
      </c>
      <c r="S39" s="42">
        <f t="shared" si="4"/>
        <v>1500</v>
      </c>
      <c r="T39" s="43">
        <f t="shared" si="5"/>
        <v>1</v>
      </c>
      <c r="U39" s="44">
        <f t="shared" si="6"/>
        <v>1500</v>
      </c>
    </row>
    <row r="40" spans="1:21" x14ac:dyDescent="0.25">
      <c r="A40" s="35">
        <v>34</v>
      </c>
      <c r="B40" s="45" t="s">
        <v>194</v>
      </c>
      <c r="C40" s="51" t="s">
        <v>195</v>
      </c>
      <c r="D40" s="38" t="s">
        <v>31</v>
      </c>
      <c r="E40" s="39"/>
      <c r="F40" s="39"/>
      <c r="G40" s="39"/>
      <c r="H40" s="39"/>
      <c r="I40" s="39"/>
      <c r="J40" s="40">
        <f t="shared" si="0"/>
        <v>0</v>
      </c>
      <c r="K40" s="41"/>
      <c r="L40" s="39"/>
      <c r="M40" s="42">
        <f t="shared" si="1"/>
        <v>0</v>
      </c>
      <c r="N40" s="39"/>
      <c r="O40" s="42">
        <f t="shared" si="2"/>
        <v>0</v>
      </c>
      <c r="P40" s="39"/>
      <c r="Q40" s="42">
        <f t="shared" si="3"/>
        <v>0</v>
      </c>
      <c r="R40" s="39"/>
      <c r="S40" s="42">
        <f t="shared" si="4"/>
        <v>0</v>
      </c>
      <c r="T40" s="43">
        <f t="shared" si="5"/>
        <v>0</v>
      </c>
      <c r="U40" s="44">
        <f t="shared" si="6"/>
        <v>0</v>
      </c>
    </row>
    <row r="41" spans="1:21" x14ac:dyDescent="0.25">
      <c r="A41" s="35">
        <v>35</v>
      </c>
      <c r="B41" s="45" t="s">
        <v>196</v>
      </c>
      <c r="C41" s="51" t="s">
        <v>197</v>
      </c>
      <c r="D41" s="38" t="s">
        <v>100</v>
      </c>
      <c r="E41" s="39"/>
      <c r="F41" s="39"/>
      <c r="G41" s="39"/>
      <c r="H41" s="39">
        <v>3</v>
      </c>
      <c r="I41" s="39"/>
      <c r="J41" s="40">
        <f t="shared" si="0"/>
        <v>3</v>
      </c>
      <c r="K41" s="41">
        <v>150</v>
      </c>
      <c r="L41" s="39"/>
      <c r="M41" s="42">
        <f t="shared" si="1"/>
        <v>0</v>
      </c>
      <c r="N41" s="39">
        <v>0</v>
      </c>
      <c r="O41" s="42">
        <f t="shared" si="2"/>
        <v>0</v>
      </c>
      <c r="P41" s="39">
        <v>3</v>
      </c>
      <c r="Q41" s="42">
        <f t="shared" si="3"/>
        <v>450</v>
      </c>
      <c r="R41" s="39">
        <v>0</v>
      </c>
      <c r="S41" s="42">
        <f t="shared" si="4"/>
        <v>0</v>
      </c>
      <c r="T41" s="43">
        <f t="shared" si="5"/>
        <v>3</v>
      </c>
      <c r="U41" s="44">
        <f t="shared" si="6"/>
        <v>450</v>
      </c>
    </row>
    <row r="42" spans="1:21" x14ac:dyDescent="0.25">
      <c r="A42" s="35">
        <v>36</v>
      </c>
      <c r="B42" s="45" t="s">
        <v>198</v>
      </c>
      <c r="C42" s="51" t="s">
        <v>199</v>
      </c>
      <c r="D42" s="38" t="s">
        <v>68</v>
      </c>
      <c r="E42" s="39"/>
      <c r="F42" s="39"/>
      <c r="G42" s="39"/>
      <c r="H42" s="39">
        <v>2</v>
      </c>
      <c r="I42" s="39"/>
      <c r="J42" s="40">
        <f t="shared" si="0"/>
        <v>2</v>
      </c>
      <c r="K42" s="41">
        <v>300</v>
      </c>
      <c r="L42" s="39"/>
      <c r="M42" s="42">
        <f t="shared" si="1"/>
        <v>0</v>
      </c>
      <c r="N42" s="39">
        <v>1</v>
      </c>
      <c r="O42" s="42">
        <f t="shared" si="2"/>
        <v>300</v>
      </c>
      <c r="P42" s="39"/>
      <c r="Q42" s="42">
        <f t="shared" si="3"/>
        <v>0</v>
      </c>
      <c r="R42" s="39">
        <v>1</v>
      </c>
      <c r="S42" s="42">
        <f t="shared" si="4"/>
        <v>300</v>
      </c>
      <c r="T42" s="43">
        <f t="shared" si="5"/>
        <v>2</v>
      </c>
      <c r="U42" s="44">
        <f t="shared" si="6"/>
        <v>600</v>
      </c>
    </row>
    <row r="43" spans="1:21" x14ac:dyDescent="0.25">
      <c r="A43" s="35">
        <v>37</v>
      </c>
      <c r="B43" s="45" t="s">
        <v>200</v>
      </c>
      <c r="C43" s="46" t="s">
        <v>201</v>
      </c>
      <c r="D43" s="38" t="s">
        <v>154</v>
      </c>
      <c r="E43" s="39"/>
      <c r="F43" s="39"/>
      <c r="G43" s="39"/>
      <c r="H43" s="39"/>
      <c r="I43" s="39"/>
      <c r="J43" s="40">
        <f t="shared" si="0"/>
        <v>0</v>
      </c>
      <c r="K43" s="41"/>
      <c r="L43" s="39"/>
      <c r="M43" s="42">
        <f t="shared" si="1"/>
        <v>0</v>
      </c>
      <c r="N43" s="39"/>
      <c r="O43" s="42">
        <f t="shared" si="2"/>
        <v>0</v>
      </c>
      <c r="P43" s="39"/>
      <c r="Q43" s="42">
        <f t="shared" si="3"/>
        <v>0</v>
      </c>
      <c r="R43" s="39"/>
      <c r="S43" s="42">
        <f t="shared" si="4"/>
        <v>0</v>
      </c>
      <c r="T43" s="43">
        <f t="shared" si="5"/>
        <v>0</v>
      </c>
      <c r="U43" s="44">
        <f t="shared" si="6"/>
        <v>0</v>
      </c>
    </row>
    <row r="44" spans="1:21" x14ac:dyDescent="0.25">
      <c r="A44" s="35">
        <v>38</v>
      </c>
      <c r="B44" s="45" t="s">
        <v>202</v>
      </c>
      <c r="C44" s="46" t="s">
        <v>203</v>
      </c>
      <c r="D44" s="38" t="s">
        <v>154</v>
      </c>
      <c r="E44" s="39"/>
      <c r="F44" s="39"/>
      <c r="G44" s="39"/>
      <c r="H44" s="39"/>
      <c r="I44" s="39"/>
      <c r="J44" s="40">
        <f t="shared" si="0"/>
        <v>0</v>
      </c>
      <c r="K44" s="41"/>
      <c r="L44" s="39"/>
      <c r="M44" s="42">
        <f t="shared" si="1"/>
        <v>0</v>
      </c>
      <c r="N44" s="39"/>
      <c r="O44" s="42">
        <f t="shared" si="2"/>
        <v>0</v>
      </c>
      <c r="P44" s="39"/>
      <c r="Q44" s="42">
        <f t="shared" si="3"/>
        <v>0</v>
      </c>
      <c r="R44" s="39"/>
      <c r="S44" s="42">
        <f t="shared" si="4"/>
        <v>0</v>
      </c>
      <c r="T44" s="43">
        <f t="shared" si="5"/>
        <v>0</v>
      </c>
      <c r="U44" s="44">
        <f t="shared" si="6"/>
        <v>0</v>
      </c>
    </row>
    <row r="45" spans="1:21" x14ac:dyDescent="0.25">
      <c r="A45" s="35">
        <v>39</v>
      </c>
      <c r="B45" s="47" t="s">
        <v>204</v>
      </c>
      <c r="C45" s="53" t="s">
        <v>205</v>
      </c>
      <c r="D45" s="38" t="s">
        <v>154</v>
      </c>
      <c r="E45" s="39"/>
      <c r="F45" s="39"/>
      <c r="G45" s="39"/>
      <c r="H45" s="39"/>
      <c r="I45" s="39"/>
      <c r="J45" s="40">
        <f t="shared" si="0"/>
        <v>0</v>
      </c>
      <c r="K45" s="41"/>
      <c r="L45" s="39"/>
      <c r="M45" s="42">
        <f t="shared" si="1"/>
        <v>0</v>
      </c>
      <c r="N45" s="39"/>
      <c r="O45" s="42">
        <f t="shared" si="2"/>
        <v>0</v>
      </c>
      <c r="P45" s="39"/>
      <c r="Q45" s="42">
        <f t="shared" si="3"/>
        <v>0</v>
      </c>
      <c r="R45" s="39"/>
      <c r="S45" s="42">
        <f t="shared" si="4"/>
        <v>0</v>
      </c>
      <c r="T45" s="43">
        <f t="shared" si="5"/>
        <v>0</v>
      </c>
      <c r="U45" s="44">
        <f t="shared" si="6"/>
        <v>0</v>
      </c>
    </row>
    <row r="46" spans="1:21" x14ac:dyDescent="0.25">
      <c r="A46" s="35">
        <v>40</v>
      </c>
      <c r="B46" s="45" t="s">
        <v>206</v>
      </c>
      <c r="C46" s="46" t="s">
        <v>207</v>
      </c>
      <c r="D46" s="38" t="s">
        <v>59</v>
      </c>
      <c r="E46" s="39"/>
      <c r="F46" s="39"/>
      <c r="G46" s="39"/>
      <c r="H46" s="39">
        <v>10</v>
      </c>
      <c r="I46" s="39"/>
      <c r="J46" s="40">
        <f t="shared" si="0"/>
        <v>10</v>
      </c>
      <c r="K46" s="41">
        <v>300</v>
      </c>
      <c r="L46" s="39">
        <v>2</v>
      </c>
      <c r="M46" s="42">
        <f t="shared" si="1"/>
        <v>600</v>
      </c>
      <c r="N46" s="39">
        <v>3</v>
      </c>
      <c r="O46" s="42">
        <f t="shared" si="2"/>
        <v>900</v>
      </c>
      <c r="P46" s="39">
        <v>2</v>
      </c>
      <c r="Q46" s="42">
        <f t="shared" si="3"/>
        <v>600</v>
      </c>
      <c r="R46" s="39">
        <v>3</v>
      </c>
      <c r="S46" s="42">
        <f t="shared" si="4"/>
        <v>900</v>
      </c>
      <c r="T46" s="43">
        <f t="shared" si="5"/>
        <v>10</v>
      </c>
      <c r="U46" s="44">
        <f t="shared" si="6"/>
        <v>3000</v>
      </c>
    </row>
    <row r="47" spans="1:21" x14ac:dyDescent="0.25">
      <c r="A47" s="35">
        <v>41</v>
      </c>
      <c r="B47" s="45" t="s">
        <v>208</v>
      </c>
      <c r="C47" s="46" t="s">
        <v>209</v>
      </c>
      <c r="D47" s="38" t="s">
        <v>59</v>
      </c>
      <c r="E47" s="39"/>
      <c r="F47" s="39"/>
      <c r="G47" s="39"/>
      <c r="H47" s="39"/>
      <c r="I47" s="39"/>
      <c r="J47" s="40">
        <f t="shared" si="0"/>
        <v>0</v>
      </c>
      <c r="K47" s="41"/>
      <c r="L47" s="39"/>
      <c r="M47" s="42">
        <f t="shared" si="1"/>
        <v>0</v>
      </c>
      <c r="N47" s="39"/>
      <c r="O47" s="42">
        <f t="shared" si="2"/>
        <v>0</v>
      </c>
      <c r="P47" s="39"/>
      <c r="Q47" s="42">
        <f t="shared" si="3"/>
        <v>0</v>
      </c>
      <c r="R47" s="39"/>
      <c r="S47" s="42">
        <f t="shared" si="4"/>
        <v>0</v>
      </c>
      <c r="T47" s="43">
        <f t="shared" si="5"/>
        <v>0</v>
      </c>
      <c r="U47" s="44">
        <f t="shared" si="6"/>
        <v>0</v>
      </c>
    </row>
    <row r="48" spans="1:21" x14ac:dyDescent="0.25">
      <c r="A48" s="35">
        <v>42</v>
      </c>
      <c r="B48" s="45" t="s">
        <v>210</v>
      </c>
      <c r="C48" s="46" t="s">
        <v>211</v>
      </c>
      <c r="D48" s="38" t="s">
        <v>31</v>
      </c>
      <c r="E48" s="39"/>
      <c r="F48" s="39"/>
      <c r="G48" s="39"/>
      <c r="H48" s="39"/>
      <c r="I48" s="39"/>
      <c r="J48" s="40">
        <f t="shared" si="0"/>
        <v>0</v>
      </c>
      <c r="K48" s="41"/>
      <c r="L48" s="39"/>
      <c r="M48" s="42">
        <f t="shared" si="1"/>
        <v>0</v>
      </c>
      <c r="N48" s="39"/>
      <c r="O48" s="42">
        <f t="shared" si="2"/>
        <v>0</v>
      </c>
      <c r="P48" s="39"/>
      <c r="Q48" s="42">
        <f t="shared" si="3"/>
        <v>0</v>
      </c>
      <c r="R48" s="39"/>
      <c r="S48" s="42">
        <f t="shared" si="4"/>
        <v>0</v>
      </c>
      <c r="T48" s="43">
        <f t="shared" si="5"/>
        <v>0</v>
      </c>
      <c r="U48" s="44">
        <f t="shared" si="6"/>
        <v>0</v>
      </c>
    </row>
    <row r="49" spans="1:21" x14ac:dyDescent="0.25">
      <c r="A49" s="35">
        <v>43</v>
      </c>
      <c r="B49" s="50" t="s">
        <v>212</v>
      </c>
      <c r="C49" s="46" t="s">
        <v>213</v>
      </c>
      <c r="D49" s="38" t="s">
        <v>154</v>
      </c>
      <c r="E49" s="39"/>
      <c r="F49" s="39"/>
      <c r="G49" s="39"/>
      <c r="H49" s="39"/>
      <c r="I49" s="39"/>
      <c r="J49" s="40">
        <f t="shared" si="0"/>
        <v>0</v>
      </c>
      <c r="K49" s="41"/>
      <c r="L49" s="39"/>
      <c r="M49" s="42">
        <f t="shared" si="1"/>
        <v>0</v>
      </c>
      <c r="N49" s="39"/>
      <c r="O49" s="42">
        <f t="shared" si="2"/>
        <v>0</v>
      </c>
      <c r="P49" s="39"/>
      <c r="Q49" s="42">
        <f t="shared" si="3"/>
        <v>0</v>
      </c>
      <c r="R49" s="39"/>
      <c r="S49" s="42">
        <f t="shared" si="4"/>
        <v>0</v>
      </c>
      <c r="T49" s="43">
        <f t="shared" si="5"/>
        <v>0</v>
      </c>
      <c r="U49" s="44">
        <f t="shared" si="6"/>
        <v>0</v>
      </c>
    </row>
    <row r="50" spans="1:21" x14ac:dyDescent="0.25">
      <c r="A50" s="35">
        <v>44</v>
      </c>
      <c r="B50" s="52" t="s">
        <v>214</v>
      </c>
      <c r="C50" s="51" t="s">
        <v>215</v>
      </c>
      <c r="D50" s="38" t="s">
        <v>37</v>
      </c>
      <c r="E50" s="39"/>
      <c r="F50" s="39"/>
      <c r="G50" s="39"/>
      <c r="H50" s="39"/>
      <c r="I50" s="39"/>
      <c r="J50" s="40">
        <f t="shared" si="0"/>
        <v>0</v>
      </c>
      <c r="K50" s="41"/>
      <c r="L50" s="39"/>
      <c r="M50" s="42">
        <f t="shared" si="1"/>
        <v>0</v>
      </c>
      <c r="N50" s="39"/>
      <c r="O50" s="42">
        <f t="shared" si="2"/>
        <v>0</v>
      </c>
      <c r="P50" s="39"/>
      <c r="Q50" s="42">
        <f t="shared" si="3"/>
        <v>0</v>
      </c>
      <c r="R50" s="39"/>
      <c r="S50" s="42">
        <f t="shared" si="4"/>
        <v>0</v>
      </c>
      <c r="T50" s="43">
        <f t="shared" si="5"/>
        <v>0</v>
      </c>
      <c r="U50" s="44">
        <f t="shared" si="6"/>
        <v>0</v>
      </c>
    </row>
    <row r="51" spans="1:21" x14ac:dyDescent="0.25">
      <c r="A51" s="35">
        <v>45</v>
      </c>
      <c r="B51" s="45" t="s">
        <v>216</v>
      </c>
      <c r="C51" s="51" t="s">
        <v>217</v>
      </c>
      <c r="D51" s="38" t="s">
        <v>83</v>
      </c>
      <c r="E51" s="39"/>
      <c r="F51" s="39"/>
      <c r="G51" s="39"/>
      <c r="H51" s="39">
        <v>4</v>
      </c>
      <c r="I51" s="39"/>
      <c r="J51" s="40">
        <f t="shared" si="0"/>
        <v>4</v>
      </c>
      <c r="K51" s="41">
        <v>3000</v>
      </c>
      <c r="L51" s="39">
        <v>1</v>
      </c>
      <c r="M51" s="42">
        <f t="shared" si="1"/>
        <v>3000</v>
      </c>
      <c r="N51" s="39">
        <v>1</v>
      </c>
      <c r="O51" s="42">
        <f t="shared" si="2"/>
        <v>3000</v>
      </c>
      <c r="P51" s="39">
        <v>1</v>
      </c>
      <c r="Q51" s="42">
        <f t="shared" si="3"/>
        <v>3000</v>
      </c>
      <c r="R51" s="39">
        <v>1</v>
      </c>
      <c r="S51" s="42">
        <f t="shared" si="4"/>
        <v>3000</v>
      </c>
      <c r="T51" s="43">
        <f t="shared" si="5"/>
        <v>4</v>
      </c>
      <c r="U51" s="44">
        <f t="shared" si="6"/>
        <v>12000</v>
      </c>
    </row>
    <row r="52" spans="1:21" x14ac:dyDescent="0.25">
      <c r="A52" s="35">
        <v>46</v>
      </c>
      <c r="B52" s="50" t="s">
        <v>218</v>
      </c>
      <c r="C52" s="46" t="s">
        <v>219</v>
      </c>
      <c r="D52" s="38" t="s">
        <v>154</v>
      </c>
      <c r="E52" s="39"/>
      <c r="F52" s="39"/>
      <c r="G52" s="39"/>
      <c r="H52" s="39"/>
      <c r="I52" s="39"/>
      <c r="J52" s="40">
        <f t="shared" si="0"/>
        <v>0</v>
      </c>
      <c r="K52" s="41"/>
      <c r="L52" s="39"/>
      <c r="M52" s="42">
        <f t="shared" si="1"/>
        <v>0</v>
      </c>
      <c r="N52" s="39"/>
      <c r="O52" s="42">
        <f t="shared" si="2"/>
        <v>0</v>
      </c>
      <c r="P52" s="39"/>
      <c r="Q52" s="42">
        <f t="shared" si="3"/>
        <v>0</v>
      </c>
      <c r="R52" s="39"/>
      <c r="S52" s="42">
        <f t="shared" si="4"/>
        <v>0</v>
      </c>
      <c r="T52" s="43">
        <f t="shared" si="5"/>
        <v>0</v>
      </c>
      <c r="U52" s="44">
        <f t="shared" si="6"/>
        <v>0</v>
      </c>
    </row>
    <row r="53" spans="1:21" x14ac:dyDescent="0.25">
      <c r="A53" s="35">
        <v>47</v>
      </c>
      <c r="B53" s="47" t="s">
        <v>220</v>
      </c>
      <c r="C53" s="54" t="s">
        <v>221</v>
      </c>
      <c r="D53" s="38" t="s">
        <v>31</v>
      </c>
      <c r="E53" s="39"/>
      <c r="F53" s="39"/>
      <c r="G53" s="39"/>
      <c r="H53" s="39"/>
      <c r="I53" s="39"/>
      <c r="J53" s="40">
        <f t="shared" si="0"/>
        <v>0</v>
      </c>
      <c r="K53" s="41"/>
      <c r="L53" s="39"/>
      <c r="M53" s="42">
        <f t="shared" si="1"/>
        <v>0</v>
      </c>
      <c r="N53" s="39"/>
      <c r="O53" s="42">
        <f t="shared" si="2"/>
        <v>0</v>
      </c>
      <c r="P53" s="39"/>
      <c r="Q53" s="42">
        <f t="shared" si="3"/>
        <v>0</v>
      </c>
      <c r="R53" s="39"/>
      <c r="S53" s="42">
        <f t="shared" si="4"/>
        <v>0</v>
      </c>
      <c r="T53" s="43">
        <f t="shared" si="5"/>
        <v>0</v>
      </c>
      <c r="U53" s="44">
        <f t="shared" si="6"/>
        <v>0</v>
      </c>
    </row>
    <row r="54" spans="1:21" x14ac:dyDescent="0.25">
      <c r="A54" s="35">
        <v>48</v>
      </c>
      <c r="B54" s="47" t="s">
        <v>222</v>
      </c>
      <c r="C54" s="53" t="s">
        <v>223</v>
      </c>
      <c r="D54" s="38" t="s">
        <v>154</v>
      </c>
      <c r="E54" s="39"/>
      <c r="F54" s="39"/>
      <c r="G54" s="39"/>
      <c r="H54" s="39"/>
      <c r="I54" s="39"/>
      <c r="J54" s="40">
        <f t="shared" si="0"/>
        <v>0</v>
      </c>
      <c r="K54" s="41"/>
      <c r="L54" s="39"/>
      <c r="M54" s="42">
        <f t="shared" si="1"/>
        <v>0</v>
      </c>
      <c r="N54" s="39"/>
      <c r="O54" s="42">
        <f t="shared" si="2"/>
        <v>0</v>
      </c>
      <c r="P54" s="39"/>
      <c r="Q54" s="42">
        <f t="shared" si="3"/>
        <v>0</v>
      </c>
      <c r="R54" s="39"/>
      <c r="S54" s="42">
        <f t="shared" si="4"/>
        <v>0</v>
      </c>
      <c r="T54" s="43">
        <f t="shared" si="5"/>
        <v>0</v>
      </c>
      <c r="U54" s="44">
        <f t="shared" si="6"/>
        <v>0</v>
      </c>
    </row>
    <row r="55" spans="1:21" x14ac:dyDescent="0.25">
      <c r="A55" s="35">
        <v>49</v>
      </c>
      <c r="B55" s="45" t="s">
        <v>224</v>
      </c>
      <c r="C55" s="46" t="s">
        <v>225</v>
      </c>
      <c r="D55" s="38" t="s">
        <v>40</v>
      </c>
      <c r="E55" s="39"/>
      <c r="F55" s="39"/>
      <c r="G55" s="39"/>
      <c r="H55" s="39"/>
      <c r="I55" s="39"/>
      <c r="J55" s="40">
        <f t="shared" si="0"/>
        <v>0</v>
      </c>
      <c r="K55" s="41"/>
      <c r="L55" s="39"/>
      <c r="M55" s="42">
        <f t="shared" si="1"/>
        <v>0</v>
      </c>
      <c r="N55" s="39"/>
      <c r="O55" s="42">
        <f t="shared" si="2"/>
        <v>0</v>
      </c>
      <c r="P55" s="39"/>
      <c r="Q55" s="42">
        <f t="shared" si="3"/>
        <v>0</v>
      </c>
      <c r="R55" s="39"/>
      <c r="S55" s="42">
        <f t="shared" si="4"/>
        <v>0</v>
      </c>
      <c r="T55" s="43">
        <f t="shared" si="5"/>
        <v>0</v>
      </c>
      <c r="U55" s="44">
        <f t="shared" si="6"/>
        <v>0</v>
      </c>
    </row>
    <row r="56" spans="1:21" x14ac:dyDescent="0.25">
      <c r="A56" s="35">
        <v>50</v>
      </c>
      <c r="B56" s="50" t="s">
        <v>226</v>
      </c>
      <c r="C56" s="46" t="s">
        <v>227</v>
      </c>
      <c r="D56" s="38" t="s">
        <v>154</v>
      </c>
      <c r="E56" s="39"/>
      <c r="F56" s="39"/>
      <c r="G56" s="39"/>
      <c r="H56" s="39"/>
      <c r="I56" s="39"/>
      <c r="J56" s="40">
        <f t="shared" si="0"/>
        <v>0</v>
      </c>
      <c r="K56" s="41"/>
      <c r="L56" s="39"/>
      <c r="M56" s="42">
        <f t="shared" si="1"/>
        <v>0</v>
      </c>
      <c r="N56" s="39"/>
      <c r="O56" s="42">
        <f t="shared" si="2"/>
        <v>0</v>
      </c>
      <c r="P56" s="39"/>
      <c r="Q56" s="42">
        <f t="shared" si="3"/>
        <v>0</v>
      </c>
      <c r="R56" s="39"/>
      <c r="S56" s="42">
        <f t="shared" si="4"/>
        <v>0</v>
      </c>
      <c r="T56" s="43">
        <f t="shared" si="5"/>
        <v>0</v>
      </c>
      <c r="U56" s="44">
        <f t="shared" si="6"/>
        <v>0</v>
      </c>
    </row>
    <row r="57" spans="1:21" x14ac:dyDescent="0.25">
      <c r="A57" s="35">
        <v>51</v>
      </c>
      <c r="B57" s="45" t="s">
        <v>228</v>
      </c>
      <c r="C57" s="46" t="s">
        <v>229</v>
      </c>
      <c r="D57" s="38" t="s">
        <v>59</v>
      </c>
      <c r="E57" s="39"/>
      <c r="F57" s="39"/>
      <c r="G57" s="39"/>
      <c r="H57" s="39"/>
      <c r="I57" s="39"/>
      <c r="J57" s="40">
        <f t="shared" si="0"/>
        <v>0</v>
      </c>
      <c r="K57" s="41"/>
      <c r="L57" s="39"/>
      <c r="M57" s="42">
        <f t="shared" si="1"/>
        <v>0</v>
      </c>
      <c r="N57" s="39"/>
      <c r="O57" s="42">
        <f t="shared" si="2"/>
        <v>0</v>
      </c>
      <c r="P57" s="39"/>
      <c r="Q57" s="42">
        <f t="shared" si="3"/>
        <v>0</v>
      </c>
      <c r="R57" s="39"/>
      <c r="S57" s="42">
        <f t="shared" si="4"/>
        <v>0</v>
      </c>
      <c r="T57" s="43">
        <f t="shared" si="5"/>
        <v>0</v>
      </c>
      <c r="U57" s="44">
        <f t="shared" si="6"/>
        <v>0</v>
      </c>
    </row>
    <row r="58" spans="1:21" x14ac:dyDescent="0.25">
      <c r="A58" s="35">
        <v>52</v>
      </c>
      <c r="B58" s="45" t="s">
        <v>230</v>
      </c>
      <c r="C58" s="46" t="s">
        <v>231</v>
      </c>
      <c r="D58" s="38" t="s">
        <v>59</v>
      </c>
      <c r="E58" s="39"/>
      <c r="F58" s="39"/>
      <c r="G58" s="39"/>
      <c r="H58" s="39"/>
      <c r="I58" s="39"/>
      <c r="J58" s="40">
        <f t="shared" si="0"/>
        <v>0</v>
      </c>
      <c r="K58" s="41"/>
      <c r="L58" s="39"/>
      <c r="M58" s="42">
        <f t="shared" si="1"/>
        <v>0</v>
      </c>
      <c r="N58" s="39"/>
      <c r="O58" s="42">
        <f t="shared" si="2"/>
        <v>0</v>
      </c>
      <c r="P58" s="39"/>
      <c r="Q58" s="42">
        <f t="shared" si="3"/>
        <v>0</v>
      </c>
      <c r="R58" s="39"/>
      <c r="S58" s="42">
        <f t="shared" si="4"/>
        <v>0</v>
      </c>
      <c r="T58" s="43">
        <f t="shared" si="5"/>
        <v>0</v>
      </c>
      <c r="U58" s="44">
        <f t="shared" si="6"/>
        <v>0</v>
      </c>
    </row>
    <row r="59" spans="1:21" x14ac:dyDescent="0.25">
      <c r="A59" s="35">
        <v>53</v>
      </c>
      <c r="B59" s="45" t="s">
        <v>232</v>
      </c>
      <c r="C59" s="46" t="s">
        <v>233</v>
      </c>
      <c r="D59" s="38" t="s">
        <v>37</v>
      </c>
      <c r="E59" s="39"/>
      <c r="F59" s="39"/>
      <c r="G59" s="39"/>
      <c r="H59" s="39">
        <v>1</v>
      </c>
      <c r="I59" s="39"/>
      <c r="J59" s="40">
        <f t="shared" si="0"/>
        <v>1</v>
      </c>
      <c r="K59" s="41">
        <v>350</v>
      </c>
      <c r="L59" s="39"/>
      <c r="M59" s="42">
        <f t="shared" si="1"/>
        <v>0</v>
      </c>
      <c r="N59" s="39"/>
      <c r="O59" s="42">
        <f t="shared" si="2"/>
        <v>0</v>
      </c>
      <c r="P59" s="39"/>
      <c r="Q59" s="42">
        <f t="shared" si="3"/>
        <v>0</v>
      </c>
      <c r="R59" s="39">
        <v>1</v>
      </c>
      <c r="S59" s="42">
        <f t="shared" si="4"/>
        <v>350</v>
      </c>
      <c r="T59" s="43">
        <f t="shared" si="5"/>
        <v>1</v>
      </c>
      <c r="U59" s="44">
        <f t="shared" si="6"/>
        <v>350</v>
      </c>
    </row>
    <row r="60" spans="1:21" x14ac:dyDescent="0.25">
      <c r="A60" s="35">
        <v>54</v>
      </c>
      <c r="B60" s="45" t="s">
        <v>234</v>
      </c>
      <c r="C60" s="46" t="s">
        <v>36</v>
      </c>
      <c r="D60" s="38" t="s">
        <v>37</v>
      </c>
      <c r="E60" s="39"/>
      <c r="F60" s="39"/>
      <c r="G60" s="39"/>
      <c r="H60" s="39">
        <v>2</v>
      </c>
      <c r="I60" s="39"/>
      <c r="J60" s="40">
        <f t="shared" si="0"/>
        <v>2</v>
      </c>
      <c r="K60" s="41">
        <v>2500</v>
      </c>
      <c r="L60" s="39">
        <v>0</v>
      </c>
      <c r="M60" s="42">
        <f t="shared" si="1"/>
        <v>0</v>
      </c>
      <c r="N60" s="39">
        <v>0</v>
      </c>
      <c r="O60" s="42">
        <f t="shared" si="2"/>
        <v>0</v>
      </c>
      <c r="P60" s="39">
        <v>1</v>
      </c>
      <c r="Q60" s="42">
        <f t="shared" si="3"/>
        <v>2500</v>
      </c>
      <c r="R60" s="39">
        <v>1</v>
      </c>
      <c r="S60" s="42">
        <f t="shared" si="4"/>
        <v>2500</v>
      </c>
      <c r="T60" s="43">
        <f t="shared" si="5"/>
        <v>2</v>
      </c>
      <c r="U60" s="44">
        <f t="shared" si="6"/>
        <v>5000</v>
      </c>
    </row>
    <row r="61" spans="1:21" x14ac:dyDescent="0.25">
      <c r="A61" s="35">
        <v>55</v>
      </c>
      <c r="B61" s="45" t="s">
        <v>38</v>
      </c>
      <c r="C61" s="51" t="s">
        <v>39</v>
      </c>
      <c r="D61" s="38" t="s">
        <v>40</v>
      </c>
      <c r="E61" s="39"/>
      <c r="F61" s="39"/>
      <c r="G61" s="39"/>
      <c r="H61" s="39">
        <v>25</v>
      </c>
      <c r="I61" s="39"/>
      <c r="J61" s="40">
        <f t="shared" si="0"/>
        <v>25</v>
      </c>
      <c r="K61" s="41">
        <v>100</v>
      </c>
      <c r="L61" s="39">
        <v>5</v>
      </c>
      <c r="M61" s="42">
        <f t="shared" si="1"/>
        <v>500</v>
      </c>
      <c r="N61" s="39">
        <v>10</v>
      </c>
      <c r="O61" s="42">
        <f t="shared" si="2"/>
        <v>1000</v>
      </c>
      <c r="P61" s="39"/>
      <c r="Q61" s="42">
        <f t="shared" si="3"/>
        <v>0</v>
      </c>
      <c r="R61" s="39">
        <v>10</v>
      </c>
      <c r="S61" s="42">
        <f t="shared" si="4"/>
        <v>1000</v>
      </c>
      <c r="T61" s="43">
        <f t="shared" si="5"/>
        <v>25</v>
      </c>
      <c r="U61" s="44">
        <f t="shared" si="6"/>
        <v>2500</v>
      </c>
    </row>
    <row r="62" spans="1:21" x14ac:dyDescent="0.25">
      <c r="A62" s="35">
        <v>56</v>
      </c>
      <c r="B62" s="45" t="s">
        <v>41</v>
      </c>
      <c r="C62" s="51" t="s">
        <v>42</v>
      </c>
      <c r="D62" s="38" t="s">
        <v>40</v>
      </c>
      <c r="E62" s="39"/>
      <c r="F62" s="39"/>
      <c r="G62" s="39"/>
      <c r="H62" s="39">
        <v>25</v>
      </c>
      <c r="I62" s="39"/>
      <c r="J62" s="40">
        <f t="shared" si="0"/>
        <v>25</v>
      </c>
      <c r="K62" s="41">
        <v>100</v>
      </c>
      <c r="L62" s="39">
        <v>5</v>
      </c>
      <c r="M62" s="42">
        <f t="shared" si="1"/>
        <v>500</v>
      </c>
      <c r="N62" s="39">
        <v>10</v>
      </c>
      <c r="O62" s="42">
        <f t="shared" si="2"/>
        <v>1000</v>
      </c>
      <c r="P62" s="39"/>
      <c r="Q62" s="42">
        <f t="shared" si="3"/>
        <v>0</v>
      </c>
      <c r="R62" s="39">
        <v>10</v>
      </c>
      <c r="S62" s="42">
        <f t="shared" si="4"/>
        <v>1000</v>
      </c>
      <c r="T62" s="43">
        <f t="shared" si="5"/>
        <v>25</v>
      </c>
      <c r="U62" s="44">
        <f t="shared" si="6"/>
        <v>2500</v>
      </c>
    </row>
    <row r="63" spans="1:21" x14ac:dyDescent="0.25">
      <c r="A63" s="35">
        <v>57</v>
      </c>
      <c r="B63" s="45" t="s">
        <v>235</v>
      </c>
      <c r="C63" s="51" t="s">
        <v>44</v>
      </c>
      <c r="D63" s="38" t="s">
        <v>40</v>
      </c>
      <c r="E63" s="39"/>
      <c r="F63" s="39"/>
      <c r="G63" s="39"/>
      <c r="H63" s="39">
        <v>25</v>
      </c>
      <c r="I63" s="39"/>
      <c r="J63" s="40">
        <f t="shared" si="0"/>
        <v>25</v>
      </c>
      <c r="K63" s="41">
        <v>100</v>
      </c>
      <c r="L63" s="39">
        <v>5</v>
      </c>
      <c r="M63" s="42">
        <f t="shared" si="1"/>
        <v>500</v>
      </c>
      <c r="N63" s="39">
        <v>10</v>
      </c>
      <c r="O63" s="42">
        <f t="shared" si="2"/>
        <v>1000</v>
      </c>
      <c r="P63" s="39"/>
      <c r="Q63" s="42">
        <f t="shared" si="3"/>
        <v>0</v>
      </c>
      <c r="R63" s="39">
        <v>10</v>
      </c>
      <c r="S63" s="42">
        <f t="shared" si="4"/>
        <v>1000</v>
      </c>
      <c r="T63" s="43">
        <f t="shared" si="5"/>
        <v>25</v>
      </c>
      <c r="U63" s="44">
        <f t="shared" si="6"/>
        <v>2500</v>
      </c>
    </row>
    <row r="64" spans="1:21" x14ac:dyDescent="0.25">
      <c r="A64" s="35">
        <v>58</v>
      </c>
      <c r="B64" s="45" t="s">
        <v>236</v>
      </c>
      <c r="C64" s="51" t="s">
        <v>237</v>
      </c>
      <c r="D64" s="38" t="s">
        <v>40</v>
      </c>
      <c r="E64" s="39"/>
      <c r="F64" s="39"/>
      <c r="G64" s="39"/>
      <c r="H64" s="39"/>
      <c r="I64" s="39"/>
      <c r="J64" s="40">
        <f t="shared" si="0"/>
        <v>0</v>
      </c>
      <c r="K64" s="41"/>
      <c r="L64" s="39"/>
      <c r="M64" s="42">
        <f t="shared" si="1"/>
        <v>0</v>
      </c>
      <c r="N64" s="39"/>
      <c r="O64" s="42">
        <f t="shared" si="2"/>
        <v>0</v>
      </c>
      <c r="P64" s="39"/>
      <c r="Q64" s="42">
        <f t="shared" si="3"/>
        <v>0</v>
      </c>
      <c r="R64" s="39"/>
      <c r="S64" s="42">
        <f t="shared" si="4"/>
        <v>0</v>
      </c>
      <c r="T64" s="43">
        <f t="shared" si="5"/>
        <v>0</v>
      </c>
      <c r="U64" s="44">
        <f t="shared" si="6"/>
        <v>0</v>
      </c>
    </row>
    <row r="65" spans="1:21" x14ac:dyDescent="0.25">
      <c r="A65" s="35">
        <v>59</v>
      </c>
      <c r="B65" s="45" t="s">
        <v>238</v>
      </c>
      <c r="C65" s="51" t="s">
        <v>239</v>
      </c>
      <c r="D65" s="38" t="s">
        <v>40</v>
      </c>
      <c r="E65" s="39"/>
      <c r="F65" s="39"/>
      <c r="G65" s="39"/>
      <c r="H65" s="39"/>
      <c r="I65" s="39"/>
      <c r="J65" s="40">
        <f t="shared" si="0"/>
        <v>0</v>
      </c>
      <c r="K65" s="41"/>
      <c r="L65" s="39"/>
      <c r="M65" s="42">
        <f t="shared" si="1"/>
        <v>0</v>
      </c>
      <c r="N65" s="39"/>
      <c r="O65" s="42">
        <f t="shared" si="2"/>
        <v>0</v>
      </c>
      <c r="P65" s="39"/>
      <c r="Q65" s="42">
        <f t="shared" si="3"/>
        <v>0</v>
      </c>
      <c r="R65" s="39"/>
      <c r="S65" s="42">
        <f t="shared" si="4"/>
        <v>0</v>
      </c>
      <c r="T65" s="43">
        <f t="shared" si="5"/>
        <v>0</v>
      </c>
      <c r="U65" s="44">
        <f t="shared" si="6"/>
        <v>0</v>
      </c>
    </row>
    <row r="66" spans="1:21" x14ac:dyDescent="0.25">
      <c r="A66" s="35">
        <v>60</v>
      </c>
      <c r="B66" s="45" t="s">
        <v>240</v>
      </c>
      <c r="C66" s="51" t="s">
        <v>241</v>
      </c>
      <c r="D66" s="38" t="s">
        <v>40</v>
      </c>
      <c r="E66" s="39"/>
      <c r="F66" s="39"/>
      <c r="G66" s="39"/>
      <c r="H66" s="39">
        <v>0</v>
      </c>
      <c r="I66" s="39"/>
      <c r="J66" s="40">
        <f t="shared" si="0"/>
        <v>0</v>
      </c>
      <c r="K66" s="41"/>
      <c r="L66" s="39"/>
      <c r="M66" s="42">
        <f t="shared" si="1"/>
        <v>0</v>
      </c>
      <c r="N66" s="39"/>
      <c r="O66" s="42">
        <f t="shared" si="2"/>
        <v>0</v>
      </c>
      <c r="P66" s="39"/>
      <c r="Q66" s="42">
        <f t="shared" si="3"/>
        <v>0</v>
      </c>
      <c r="R66" s="39"/>
      <c r="S66" s="42">
        <f t="shared" si="4"/>
        <v>0</v>
      </c>
      <c r="T66" s="43">
        <f t="shared" si="5"/>
        <v>0</v>
      </c>
      <c r="U66" s="44">
        <f t="shared" si="6"/>
        <v>0</v>
      </c>
    </row>
    <row r="67" spans="1:21" x14ac:dyDescent="0.25">
      <c r="A67" s="35">
        <v>61</v>
      </c>
      <c r="B67" s="45" t="s">
        <v>242</v>
      </c>
      <c r="C67" s="51" t="s">
        <v>243</v>
      </c>
      <c r="D67" s="38" t="s">
        <v>40</v>
      </c>
      <c r="E67" s="39"/>
      <c r="F67" s="39"/>
      <c r="G67" s="39"/>
      <c r="H67" s="39"/>
      <c r="I67" s="39"/>
      <c r="J67" s="40">
        <f t="shared" si="0"/>
        <v>0</v>
      </c>
      <c r="K67" s="41"/>
      <c r="L67" s="39"/>
      <c r="M67" s="42">
        <f t="shared" si="1"/>
        <v>0</v>
      </c>
      <c r="N67" s="39"/>
      <c r="O67" s="42">
        <f t="shared" si="2"/>
        <v>0</v>
      </c>
      <c r="P67" s="39"/>
      <c r="Q67" s="42">
        <f t="shared" si="3"/>
        <v>0</v>
      </c>
      <c r="R67" s="39"/>
      <c r="S67" s="42">
        <f t="shared" si="4"/>
        <v>0</v>
      </c>
      <c r="T67" s="43">
        <f t="shared" si="5"/>
        <v>0</v>
      </c>
      <c r="U67" s="44">
        <f t="shared" si="6"/>
        <v>0</v>
      </c>
    </row>
    <row r="68" spans="1:21" x14ac:dyDescent="0.25">
      <c r="A68" s="35">
        <v>62</v>
      </c>
      <c r="B68" s="45" t="s">
        <v>244</v>
      </c>
      <c r="C68" s="51" t="s">
        <v>245</v>
      </c>
      <c r="D68" s="38" t="s">
        <v>40</v>
      </c>
      <c r="E68" s="39"/>
      <c r="F68" s="39"/>
      <c r="G68" s="39"/>
      <c r="H68" s="39">
        <v>0</v>
      </c>
      <c r="I68" s="39"/>
      <c r="J68" s="40">
        <f t="shared" si="0"/>
        <v>0</v>
      </c>
      <c r="K68" s="41"/>
      <c r="L68" s="39"/>
      <c r="M68" s="42">
        <f t="shared" si="1"/>
        <v>0</v>
      </c>
      <c r="N68" s="39"/>
      <c r="O68" s="42">
        <f t="shared" si="2"/>
        <v>0</v>
      </c>
      <c r="P68" s="39"/>
      <c r="Q68" s="42">
        <f t="shared" si="3"/>
        <v>0</v>
      </c>
      <c r="R68" s="39"/>
      <c r="S68" s="42">
        <f t="shared" si="4"/>
        <v>0</v>
      </c>
      <c r="T68" s="43">
        <f t="shared" si="5"/>
        <v>0</v>
      </c>
      <c r="U68" s="44">
        <f t="shared" si="6"/>
        <v>0</v>
      </c>
    </row>
    <row r="69" spans="1:21" x14ac:dyDescent="0.25">
      <c r="A69" s="35">
        <v>63</v>
      </c>
      <c r="B69" s="45" t="s">
        <v>246</v>
      </c>
      <c r="C69" s="51" t="s">
        <v>247</v>
      </c>
      <c r="D69" s="38" t="s">
        <v>40</v>
      </c>
      <c r="E69" s="39"/>
      <c r="F69" s="39"/>
      <c r="G69" s="39"/>
      <c r="H69" s="39">
        <v>0</v>
      </c>
      <c r="I69" s="39"/>
      <c r="J69" s="40">
        <f t="shared" si="0"/>
        <v>0</v>
      </c>
      <c r="K69" s="41">
        <v>0</v>
      </c>
      <c r="L69" s="39"/>
      <c r="M69" s="42">
        <f t="shared" si="1"/>
        <v>0</v>
      </c>
      <c r="N69" s="39"/>
      <c r="O69" s="42">
        <f t="shared" si="2"/>
        <v>0</v>
      </c>
      <c r="P69" s="39"/>
      <c r="Q69" s="42">
        <f t="shared" si="3"/>
        <v>0</v>
      </c>
      <c r="R69" s="39"/>
      <c r="S69" s="42">
        <f t="shared" si="4"/>
        <v>0</v>
      </c>
      <c r="T69" s="43">
        <f t="shared" si="5"/>
        <v>0</v>
      </c>
      <c r="U69" s="44">
        <f t="shared" si="6"/>
        <v>0</v>
      </c>
    </row>
    <row r="70" spans="1:21" x14ac:dyDescent="0.25">
      <c r="A70" s="35">
        <v>64</v>
      </c>
      <c r="B70" s="50" t="s">
        <v>248</v>
      </c>
      <c r="C70" s="46" t="s">
        <v>249</v>
      </c>
      <c r="D70" s="38" t="s">
        <v>40</v>
      </c>
      <c r="E70" s="39"/>
      <c r="F70" s="39"/>
      <c r="G70" s="39"/>
      <c r="H70" s="39">
        <v>0</v>
      </c>
      <c r="I70" s="39"/>
      <c r="J70" s="40">
        <f t="shared" si="0"/>
        <v>0</v>
      </c>
      <c r="K70" s="41">
        <v>0</v>
      </c>
      <c r="L70" s="39"/>
      <c r="M70" s="42">
        <f t="shared" si="1"/>
        <v>0</v>
      </c>
      <c r="N70" s="39"/>
      <c r="O70" s="42">
        <f t="shared" si="2"/>
        <v>0</v>
      </c>
      <c r="P70" s="39"/>
      <c r="Q70" s="42">
        <f t="shared" si="3"/>
        <v>0</v>
      </c>
      <c r="R70" s="39"/>
      <c r="S70" s="42">
        <f t="shared" si="4"/>
        <v>0</v>
      </c>
      <c r="T70" s="43">
        <f t="shared" si="5"/>
        <v>0</v>
      </c>
      <c r="U70" s="44">
        <f t="shared" si="6"/>
        <v>0</v>
      </c>
    </row>
    <row r="71" spans="1:21" x14ac:dyDescent="0.25">
      <c r="A71" s="35">
        <v>65</v>
      </c>
      <c r="B71" s="50" t="s">
        <v>250</v>
      </c>
      <c r="C71" s="46" t="s">
        <v>251</v>
      </c>
      <c r="D71" s="38" t="s">
        <v>40</v>
      </c>
      <c r="E71" s="39"/>
      <c r="F71" s="39"/>
      <c r="G71" s="39"/>
      <c r="H71" s="39">
        <v>60</v>
      </c>
      <c r="I71" s="39"/>
      <c r="J71" s="40">
        <f t="shared" si="0"/>
        <v>60</v>
      </c>
      <c r="K71" s="41">
        <v>250</v>
      </c>
      <c r="L71" s="39"/>
      <c r="M71" s="42">
        <f t="shared" si="1"/>
        <v>0</v>
      </c>
      <c r="N71" s="39">
        <v>20</v>
      </c>
      <c r="O71" s="42">
        <f t="shared" si="2"/>
        <v>5000</v>
      </c>
      <c r="P71" s="39">
        <v>20</v>
      </c>
      <c r="Q71" s="42">
        <f t="shared" si="3"/>
        <v>5000</v>
      </c>
      <c r="R71" s="39">
        <v>20</v>
      </c>
      <c r="S71" s="42">
        <f t="shared" si="4"/>
        <v>5000</v>
      </c>
      <c r="T71" s="43">
        <f t="shared" si="5"/>
        <v>60</v>
      </c>
      <c r="U71" s="44">
        <f t="shared" si="6"/>
        <v>15000</v>
      </c>
    </row>
    <row r="72" spans="1:21" x14ac:dyDescent="0.25">
      <c r="A72" s="35">
        <v>66</v>
      </c>
      <c r="B72" s="50" t="s">
        <v>252</v>
      </c>
      <c r="C72" s="46" t="s">
        <v>253</v>
      </c>
      <c r="D72" s="38" t="s">
        <v>40</v>
      </c>
      <c r="E72" s="39"/>
      <c r="F72" s="39"/>
      <c r="G72" s="39"/>
      <c r="H72" s="39">
        <v>30</v>
      </c>
      <c r="I72" s="39"/>
      <c r="J72" s="40">
        <f t="shared" ref="J72:J135" si="7">SUM(H72-I72)</f>
        <v>30</v>
      </c>
      <c r="K72" s="41">
        <v>250</v>
      </c>
      <c r="L72" s="39"/>
      <c r="M72" s="42">
        <f t="shared" ref="M72:M135" si="8">SUM(K72*L72)</f>
        <v>0</v>
      </c>
      <c r="N72" s="39">
        <v>10</v>
      </c>
      <c r="O72" s="42">
        <f t="shared" ref="O72:O135" si="9">SUM(K72*N72)</f>
        <v>2500</v>
      </c>
      <c r="P72" s="39">
        <v>10</v>
      </c>
      <c r="Q72" s="42">
        <f t="shared" ref="Q72:Q135" si="10">SUM(K72*P72)</f>
        <v>2500</v>
      </c>
      <c r="R72" s="39">
        <v>10</v>
      </c>
      <c r="S72" s="42">
        <f t="shared" ref="S72:S135" si="11">SUM(K72*R72)</f>
        <v>2500</v>
      </c>
      <c r="T72" s="43">
        <f t="shared" ref="T72:T135" si="12">SUM(L72,N72,P72,R72)</f>
        <v>30</v>
      </c>
      <c r="U72" s="44">
        <f t="shared" ref="U72:U135" si="13">SUM(K72*T72)</f>
        <v>7500</v>
      </c>
    </row>
    <row r="73" spans="1:21" x14ac:dyDescent="0.25">
      <c r="A73" s="35">
        <v>67</v>
      </c>
      <c r="B73" s="45" t="s">
        <v>254</v>
      </c>
      <c r="C73" s="46" t="s">
        <v>255</v>
      </c>
      <c r="D73" s="38" t="s">
        <v>40</v>
      </c>
      <c r="E73" s="39"/>
      <c r="F73" s="39"/>
      <c r="G73" s="39"/>
      <c r="H73" s="39">
        <v>30</v>
      </c>
      <c r="I73" s="39"/>
      <c r="J73" s="40">
        <f t="shared" si="7"/>
        <v>30</v>
      </c>
      <c r="K73" s="41">
        <v>700</v>
      </c>
      <c r="L73" s="39">
        <v>5</v>
      </c>
      <c r="M73" s="42">
        <f t="shared" si="8"/>
        <v>3500</v>
      </c>
      <c r="N73" s="39">
        <v>5</v>
      </c>
      <c r="O73" s="42">
        <f t="shared" si="9"/>
        <v>3500</v>
      </c>
      <c r="P73" s="39">
        <v>10</v>
      </c>
      <c r="Q73" s="42">
        <f t="shared" si="10"/>
        <v>7000</v>
      </c>
      <c r="R73" s="39">
        <v>10</v>
      </c>
      <c r="S73" s="42">
        <f t="shared" si="11"/>
        <v>7000</v>
      </c>
      <c r="T73" s="43">
        <f t="shared" si="12"/>
        <v>30</v>
      </c>
      <c r="U73" s="44">
        <f t="shared" si="13"/>
        <v>21000</v>
      </c>
    </row>
    <row r="74" spans="1:21" x14ac:dyDescent="0.25">
      <c r="A74" s="35">
        <v>68</v>
      </c>
      <c r="B74" s="45" t="s">
        <v>256</v>
      </c>
      <c r="C74" s="51" t="s">
        <v>257</v>
      </c>
      <c r="D74" s="38" t="s">
        <v>40</v>
      </c>
      <c r="E74" s="39"/>
      <c r="F74" s="39"/>
      <c r="G74" s="39"/>
      <c r="H74" s="39"/>
      <c r="I74" s="39"/>
      <c r="J74" s="40">
        <f t="shared" si="7"/>
        <v>0</v>
      </c>
      <c r="K74" s="41"/>
      <c r="L74" s="39"/>
      <c r="M74" s="42">
        <f t="shared" si="8"/>
        <v>0</v>
      </c>
      <c r="N74" s="39"/>
      <c r="O74" s="42">
        <f t="shared" si="9"/>
        <v>0</v>
      </c>
      <c r="P74" s="39"/>
      <c r="Q74" s="42">
        <f t="shared" si="10"/>
        <v>0</v>
      </c>
      <c r="R74" s="39"/>
      <c r="S74" s="42">
        <f t="shared" si="11"/>
        <v>0</v>
      </c>
      <c r="T74" s="43">
        <f t="shared" si="12"/>
        <v>0</v>
      </c>
      <c r="U74" s="44">
        <f t="shared" si="13"/>
        <v>0</v>
      </c>
    </row>
    <row r="75" spans="1:21" x14ac:dyDescent="0.25">
      <c r="A75" s="35">
        <v>69</v>
      </c>
      <c r="B75" s="45" t="s">
        <v>258</v>
      </c>
      <c r="C75" s="46" t="s">
        <v>259</v>
      </c>
      <c r="D75" s="38" t="s">
        <v>40</v>
      </c>
      <c r="E75" s="39"/>
      <c r="F75" s="39"/>
      <c r="G75" s="39"/>
      <c r="H75" s="39"/>
      <c r="I75" s="39"/>
      <c r="J75" s="40">
        <f t="shared" si="7"/>
        <v>0</v>
      </c>
      <c r="K75" s="41"/>
      <c r="L75" s="39"/>
      <c r="M75" s="42">
        <f t="shared" si="8"/>
        <v>0</v>
      </c>
      <c r="N75" s="39"/>
      <c r="O75" s="42">
        <f t="shared" si="9"/>
        <v>0</v>
      </c>
      <c r="P75" s="39"/>
      <c r="Q75" s="42">
        <f t="shared" si="10"/>
        <v>0</v>
      </c>
      <c r="R75" s="39"/>
      <c r="S75" s="42">
        <f t="shared" si="11"/>
        <v>0</v>
      </c>
      <c r="T75" s="43">
        <f t="shared" si="12"/>
        <v>0</v>
      </c>
      <c r="U75" s="44">
        <f t="shared" si="13"/>
        <v>0</v>
      </c>
    </row>
    <row r="76" spans="1:21" x14ac:dyDescent="0.25">
      <c r="A76" s="35">
        <v>70</v>
      </c>
      <c r="B76" s="45" t="s">
        <v>260</v>
      </c>
      <c r="C76" s="51" t="s">
        <v>261</v>
      </c>
      <c r="D76" s="38" t="s">
        <v>40</v>
      </c>
      <c r="E76" s="39"/>
      <c r="F76" s="39"/>
      <c r="G76" s="39"/>
      <c r="H76" s="39"/>
      <c r="I76" s="39"/>
      <c r="J76" s="40">
        <f t="shared" si="7"/>
        <v>0</v>
      </c>
      <c r="K76" s="41"/>
      <c r="L76" s="39"/>
      <c r="M76" s="42">
        <f t="shared" si="8"/>
        <v>0</v>
      </c>
      <c r="N76" s="39"/>
      <c r="O76" s="42">
        <f t="shared" si="9"/>
        <v>0</v>
      </c>
      <c r="P76" s="39"/>
      <c r="Q76" s="42">
        <f t="shared" si="10"/>
        <v>0</v>
      </c>
      <c r="R76" s="39"/>
      <c r="S76" s="42">
        <f t="shared" si="11"/>
        <v>0</v>
      </c>
      <c r="T76" s="43">
        <f t="shared" si="12"/>
        <v>0</v>
      </c>
      <c r="U76" s="44">
        <f t="shared" si="13"/>
        <v>0</v>
      </c>
    </row>
    <row r="77" spans="1:21" x14ac:dyDescent="0.25">
      <c r="A77" s="35">
        <v>71</v>
      </c>
      <c r="B77" s="45" t="s">
        <v>262</v>
      </c>
      <c r="C77" s="46" t="s">
        <v>263</v>
      </c>
      <c r="D77" s="38" t="s">
        <v>40</v>
      </c>
      <c r="E77" s="39"/>
      <c r="F77" s="39"/>
      <c r="G77" s="39"/>
      <c r="H77" s="39"/>
      <c r="I77" s="39"/>
      <c r="J77" s="40">
        <f t="shared" si="7"/>
        <v>0</v>
      </c>
      <c r="K77" s="41"/>
      <c r="L77" s="39"/>
      <c r="M77" s="42">
        <f t="shared" si="8"/>
        <v>0</v>
      </c>
      <c r="N77" s="39"/>
      <c r="O77" s="42">
        <f t="shared" si="9"/>
        <v>0</v>
      </c>
      <c r="P77" s="39"/>
      <c r="Q77" s="42">
        <f t="shared" si="10"/>
        <v>0</v>
      </c>
      <c r="R77" s="39"/>
      <c r="S77" s="42">
        <f t="shared" si="11"/>
        <v>0</v>
      </c>
      <c r="T77" s="43">
        <f t="shared" si="12"/>
        <v>0</v>
      </c>
      <c r="U77" s="44">
        <f t="shared" si="13"/>
        <v>0</v>
      </c>
    </row>
    <row r="78" spans="1:21" x14ac:dyDescent="0.25">
      <c r="A78" s="35">
        <v>72</v>
      </c>
      <c r="B78" s="45" t="s">
        <v>264</v>
      </c>
      <c r="C78" s="51" t="s">
        <v>265</v>
      </c>
      <c r="D78" s="38" t="s">
        <v>40</v>
      </c>
      <c r="E78" s="39"/>
      <c r="F78" s="39"/>
      <c r="G78" s="39"/>
      <c r="H78" s="39">
        <v>30</v>
      </c>
      <c r="I78" s="39"/>
      <c r="J78" s="40">
        <f t="shared" si="7"/>
        <v>30</v>
      </c>
      <c r="K78" s="41">
        <v>50</v>
      </c>
      <c r="L78" s="39"/>
      <c r="M78" s="42">
        <f t="shared" si="8"/>
        <v>0</v>
      </c>
      <c r="N78" s="39"/>
      <c r="O78" s="42">
        <f t="shared" si="9"/>
        <v>0</v>
      </c>
      <c r="P78" s="39">
        <v>15</v>
      </c>
      <c r="Q78" s="42">
        <f t="shared" si="10"/>
        <v>750</v>
      </c>
      <c r="R78" s="39">
        <v>15</v>
      </c>
      <c r="S78" s="42">
        <f t="shared" si="11"/>
        <v>750</v>
      </c>
      <c r="T78" s="43">
        <f t="shared" si="12"/>
        <v>30</v>
      </c>
      <c r="U78" s="44">
        <f t="shared" si="13"/>
        <v>1500</v>
      </c>
    </row>
    <row r="79" spans="1:21" x14ac:dyDescent="0.25">
      <c r="A79" s="35">
        <v>73</v>
      </c>
      <c r="B79" s="45" t="s">
        <v>266</v>
      </c>
      <c r="C79" s="51" t="s">
        <v>267</v>
      </c>
      <c r="D79" s="38" t="s">
        <v>40</v>
      </c>
      <c r="E79" s="39"/>
      <c r="F79" s="39"/>
      <c r="G79" s="39"/>
      <c r="H79" s="39">
        <v>30</v>
      </c>
      <c r="I79" s="39"/>
      <c r="J79" s="40">
        <f t="shared" si="7"/>
        <v>30</v>
      </c>
      <c r="K79" s="41">
        <v>50</v>
      </c>
      <c r="L79" s="39"/>
      <c r="M79" s="42">
        <f t="shared" si="8"/>
        <v>0</v>
      </c>
      <c r="N79" s="39"/>
      <c r="O79" s="42">
        <f t="shared" si="9"/>
        <v>0</v>
      </c>
      <c r="P79" s="39">
        <v>15</v>
      </c>
      <c r="Q79" s="42">
        <f t="shared" si="10"/>
        <v>750</v>
      </c>
      <c r="R79" s="39">
        <v>15</v>
      </c>
      <c r="S79" s="42">
        <f t="shared" si="11"/>
        <v>750</v>
      </c>
      <c r="T79" s="43">
        <f t="shared" si="12"/>
        <v>30</v>
      </c>
      <c r="U79" s="44">
        <f t="shared" si="13"/>
        <v>1500</v>
      </c>
    </row>
    <row r="80" spans="1:21" x14ac:dyDescent="0.25">
      <c r="A80" s="35">
        <v>74</v>
      </c>
      <c r="B80" s="45" t="s">
        <v>268</v>
      </c>
      <c r="C80" s="51" t="s">
        <v>269</v>
      </c>
      <c r="D80" s="38" t="s">
        <v>40</v>
      </c>
      <c r="E80" s="39"/>
      <c r="F80" s="39"/>
      <c r="G80" s="39"/>
      <c r="H80" s="39">
        <v>10</v>
      </c>
      <c r="I80" s="39"/>
      <c r="J80" s="40">
        <f t="shared" si="7"/>
        <v>10</v>
      </c>
      <c r="K80" s="41">
        <v>900</v>
      </c>
      <c r="L80" s="39"/>
      <c r="M80" s="42">
        <f t="shared" si="8"/>
        <v>0</v>
      </c>
      <c r="N80" s="39">
        <v>5</v>
      </c>
      <c r="O80" s="42">
        <f t="shared" si="9"/>
        <v>4500</v>
      </c>
      <c r="P80" s="39"/>
      <c r="Q80" s="42">
        <f t="shared" si="10"/>
        <v>0</v>
      </c>
      <c r="R80" s="39">
        <v>5</v>
      </c>
      <c r="S80" s="42">
        <f t="shared" si="11"/>
        <v>4500</v>
      </c>
      <c r="T80" s="43">
        <f t="shared" si="12"/>
        <v>10</v>
      </c>
      <c r="U80" s="44">
        <f t="shared" si="13"/>
        <v>9000</v>
      </c>
    </row>
    <row r="81" spans="1:21" x14ac:dyDescent="0.25">
      <c r="A81" s="35">
        <v>75</v>
      </c>
      <c r="B81" s="45" t="s">
        <v>270</v>
      </c>
      <c r="C81" s="51" t="s">
        <v>271</v>
      </c>
      <c r="D81" s="38" t="s">
        <v>40</v>
      </c>
      <c r="E81" s="39"/>
      <c r="F81" s="39"/>
      <c r="G81" s="39"/>
      <c r="H81" s="39">
        <v>10</v>
      </c>
      <c r="I81" s="39"/>
      <c r="J81" s="40">
        <f t="shared" si="7"/>
        <v>10</v>
      </c>
      <c r="K81" s="41">
        <v>900</v>
      </c>
      <c r="L81" s="39"/>
      <c r="M81" s="42">
        <f t="shared" si="8"/>
        <v>0</v>
      </c>
      <c r="N81" s="39">
        <v>4</v>
      </c>
      <c r="O81" s="42">
        <f t="shared" si="9"/>
        <v>3600</v>
      </c>
      <c r="P81" s="39"/>
      <c r="Q81" s="42">
        <f t="shared" si="10"/>
        <v>0</v>
      </c>
      <c r="R81" s="39">
        <v>5</v>
      </c>
      <c r="S81" s="42">
        <f t="shared" si="11"/>
        <v>4500</v>
      </c>
      <c r="T81" s="43">
        <f t="shared" si="12"/>
        <v>9</v>
      </c>
      <c r="U81" s="44">
        <f t="shared" si="13"/>
        <v>8100</v>
      </c>
    </row>
    <row r="82" spans="1:21" x14ac:dyDescent="0.25">
      <c r="A82" s="35">
        <v>76</v>
      </c>
      <c r="B82" s="45" t="s">
        <v>272</v>
      </c>
      <c r="C82" s="51" t="s">
        <v>273</v>
      </c>
      <c r="D82" s="38" t="s">
        <v>40</v>
      </c>
      <c r="E82" s="39"/>
      <c r="F82" s="39"/>
      <c r="G82" s="39"/>
      <c r="H82" s="39"/>
      <c r="I82" s="39"/>
      <c r="J82" s="40">
        <f t="shared" si="7"/>
        <v>0</v>
      </c>
      <c r="K82" s="41"/>
      <c r="L82" s="39"/>
      <c r="M82" s="42">
        <f t="shared" si="8"/>
        <v>0</v>
      </c>
      <c r="N82" s="39"/>
      <c r="O82" s="42">
        <f t="shared" si="9"/>
        <v>0</v>
      </c>
      <c r="P82" s="39"/>
      <c r="Q82" s="42">
        <f t="shared" si="10"/>
        <v>0</v>
      </c>
      <c r="R82" s="39"/>
      <c r="S82" s="42">
        <f t="shared" si="11"/>
        <v>0</v>
      </c>
      <c r="T82" s="43">
        <f t="shared" si="12"/>
        <v>0</v>
      </c>
      <c r="U82" s="44">
        <f t="shared" si="13"/>
        <v>0</v>
      </c>
    </row>
    <row r="83" spans="1:21" x14ac:dyDescent="0.25">
      <c r="A83" s="35">
        <v>77</v>
      </c>
      <c r="B83" s="50" t="s">
        <v>274</v>
      </c>
      <c r="C83" s="46" t="s">
        <v>275</v>
      </c>
      <c r="D83" s="38" t="s">
        <v>154</v>
      </c>
      <c r="E83" s="39"/>
      <c r="F83" s="39"/>
      <c r="G83" s="39"/>
      <c r="H83" s="39"/>
      <c r="I83" s="39"/>
      <c r="J83" s="40">
        <f t="shared" si="7"/>
        <v>0</v>
      </c>
      <c r="K83" s="41"/>
      <c r="L83" s="39"/>
      <c r="M83" s="42">
        <f t="shared" si="8"/>
        <v>0</v>
      </c>
      <c r="N83" s="39"/>
      <c r="O83" s="42">
        <f t="shared" si="9"/>
        <v>0</v>
      </c>
      <c r="P83" s="39"/>
      <c r="Q83" s="42">
        <f t="shared" si="10"/>
        <v>0</v>
      </c>
      <c r="R83" s="39"/>
      <c r="S83" s="42">
        <f t="shared" si="11"/>
        <v>0</v>
      </c>
      <c r="T83" s="43">
        <f t="shared" si="12"/>
        <v>0</v>
      </c>
      <c r="U83" s="44">
        <f t="shared" si="13"/>
        <v>0</v>
      </c>
    </row>
    <row r="84" spans="1:21" x14ac:dyDescent="0.25">
      <c r="A84" s="35">
        <v>78</v>
      </c>
      <c r="B84" s="45" t="s">
        <v>276</v>
      </c>
      <c r="C84" s="51" t="s">
        <v>277</v>
      </c>
      <c r="D84" s="38" t="s">
        <v>68</v>
      </c>
      <c r="E84" s="39"/>
      <c r="F84" s="39"/>
      <c r="G84" s="39"/>
      <c r="H84" s="39">
        <v>2</v>
      </c>
      <c r="I84" s="39"/>
      <c r="J84" s="40">
        <f t="shared" si="7"/>
        <v>2</v>
      </c>
      <c r="K84" s="41">
        <v>350</v>
      </c>
      <c r="L84" s="39">
        <v>2</v>
      </c>
      <c r="M84" s="42">
        <f t="shared" si="8"/>
        <v>700</v>
      </c>
      <c r="N84" s="39"/>
      <c r="O84" s="42">
        <f t="shared" si="9"/>
        <v>0</v>
      </c>
      <c r="P84" s="39"/>
      <c r="Q84" s="42">
        <f t="shared" si="10"/>
        <v>0</v>
      </c>
      <c r="R84" s="39"/>
      <c r="S84" s="42">
        <f t="shared" si="11"/>
        <v>0</v>
      </c>
      <c r="T84" s="43">
        <f t="shared" si="12"/>
        <v>2</v>
      </c>
      <c r="U84" s="44">
        <f t="shared" si="13"/>
        <v>700</v>
      </c>
    </row>
    <row r="85" spans="1:21" x14ac:dyDescent="0.25">
      <c r="A85" s="35">
        <v>79</v>
      </c>
      <c r="B85" s="45" t="s">
        <v>278</v>
      </c>
      <c r="C85" s="51" t="s">
        <v>279</v>
      </c>
      <c r="D85" s="38" t="s">
        <v>154</v>
      </c>
      <c r="E85" s="39"/>
      <c r="F85" s="39"/>
      <c r="G85" s="39"/>
      <c r="H85" s="39"/>
      <c r="I85" s="39"/>
      <c r="J85" s="40">
        <f t="shared" si="7"/>
        <v>0</v>
      </c>
      <c r="K85" s="41"/>
      <c r="L85" s="39"/>
      <c r="M85" s="42">
        <f t="shared" si="8"/>
        <v>0</v>
      </c>
      <c r="N85" s="39"/>
      <c r="O85" s="42">
        <f t="shared" si="9"/>
        <v>0</v>
      </c>
      <c r="P85" s="39"/>
      <c r="Q85" s="42">
        <f t="shared" si="10"/>
        <v>0</v>
      </c>
      <c r="R85" s="39"/>
      <c r="S85" s="42">
        <f t="shared" si="11"/>
        <v>0</v>
      </c>
      <c r="T85" s="43">
        <f t="shared" si="12"/>
        <v>0</v>
      </c>
      <c r="U85" s="44">
        <f t="shared" si="13"/>
        <v>0</v>
      </c>
    </row>
    <row r="86" spans="1:21" x14ac:dyDescent="0.25">
      <c r="A86" s="35">
        <v>80</v>
      </c>
      <c r="B86" s="50" t="s">
        <v>280</v>
      </c>
      <c r="C86" s="46" t="s">
        <v>281</v>
      </c>
      <c r="D86" s="38" t="s">
        <v>154</v>
      </c>
      <c r="E86" s="39"/>
      <c r="F86" s="39"/>
      <c r="G86" s="39"/>
      <c r="H86" s="39"/>
      <c r="I86" s="39"/>
      <c r="J86" s="40">
        <f t="shared" si="7"/>
        <v>0</v>
      </c>
      <c r="K86" s="41"/>
      <c r="L86" s="39"/>
      <c r="M86" s="42">
        <f t="shared" si="8"/>
        <v>0</v>
      </c>
      <c r="N86" s="39"/>
      <c r="O86" s="42">
        <f t="shared" si="9"/>
        <v>0</v>
      </c>
      <c r="P86" s="39"/>
      <c r="Q86" s="42">
        <f t="shared" si="10"/>
        <v>0</v>
      </c>
      <c r="R86" s="39"/>
      <c r="S86" s="42">
        <f t="shared" si="11"/>
        <v>0</v>
      </c>
      <c r="T86" s="43">
        <f t="shared" si="12"/>
        <v>0</v>
      </c>
      <c r="U86" s="44">
        <f t="shared" si="13"/>
        <v>0</v>
      </c>
    </row>
    <row r="87" spans="1:21" x14ac:dyDescent="0.25">
      <c r="A87" s="35">
        <v>81</v>
      </c>
      <c r="B87" s="45" t="s">
        <v>282</v>
      </c>
      <c r="C87" s="55" t="s">
        <v>283</v>
      </c>
      <c r="D87" s="38" t="s">
        <v>154</v>
      </c>
      <c r="E87" s="39"/>
      <c r="F87" s="39"/>
      <c r="G87" s="39"/>
      <c r="H87" s="39"/>
      <c r="I87" s="39"/>
      <c r="J87" s="40">
        <f t="shared" si="7"/>
        <v>0</v>
      </c>
      <c r="K87" s="41"/>
      <c r="L87" s="39"/>
      <c r="M87" s="42">
        <f t="shared" si="8"/>
        <v>0</v>
      </c>
      <c r="N87" s="39"/>
      <c r="O87" s="42">
        <f t="shared" si="9"/>
        <v>0</v>
      </c>
      <c r="P87" s="39"/>
      <c r="Q87" s="42">
        <f t="shared" si="10"/>
        <v>0</v>
      </c>
      <c r="R87" s="39"/>
      <c r="S87" s="42">
        <f t="shared" si="11"/>
        <v>0</v>
      </c>
      <c r="T87" s="43">
        <f t="shared" si="12"/>
        <v>0</v>
      </c>
      <c r="U87" s="44">
        <f t="shared" si="13"/>
        <v>0</v>
      </c>
    </row>
    <row r="88" spans="1:21" x14ac:dyDescent="0.25">
      <c r="A88" s="35">
        <v>82</v>
      </c>
      <c r="B88" s="45" t="s">
        <v>284</v>
      </c>
      <c r="C88" s="51" t="s">
        <v>285</v>
      </c>
      <c r="D88" s="38" t="s">
        <v>154</v>
      </c>
      <c r="E88" s="39"/>
      <c r="F88" s="39"/>
      <c r="G88" s="39"/>
      <c r="H88" s="39"/>
      <c r="I88" s="39"/>
      <c r="J88" s="40">
        <f t="shared" si="7"/>
        <v>0</v>
      </c>
      <c r="K88" s="41"/>
      <c r="L88" s="39"/>
      <c r="M88" s="42">
        <f t="shared" si="8"/>
        <v>0</v>
      </c>
      <c r="N88" s="39"/>
      <c r="O88" s="42">
        <f t="shared" si="9"/>
        <v>0</v>
      </c>
      <c r="P88" s="39"/>
      <c r="Q88" s="42">
        <f t="shared" si="10"/>
        <v>0</v>
      </c>
      <c r="R88" s="39"/>
      <c r="S88" s="42">
        <f t="shared" si="11"/>
        <v>0</v>
      </c>
      <c r="T88" s="43">
        <f t="shared" si="12"/>
        <v>0</v>
      </c>
      <c r="U88" s="44">
        <f t="shared" si="13"/>
        <v>0</v>
      </c>
    </row>
    <row r="89" spans="1:21" x14ac:dyDescent="0.25">
      <c r="A89" s="35">
        <v>83</v>
      </c>
      <c r="B89" s="45" t="s">
        <v>286</v>
      </c>
      <c r="C89" s="51" t="s">
        <v>287</v>
      </c>
      <c r="D89" s="38" t="s">
        <v>37</v>
      </c>
      <c r="E89" s="39"/>
      <c r="F89" s="39"/>
      <c r="G89" s="39"/>
      <c r="H89" s="39">
        <v>10</v>
      </c>
      <c r="I89" s="39"/>
      <c r="J89" s="40">
        <f t="shared" si="7"/>
        <v>10</v>
      </c>
      <c r="K89" s="41">
        <v>450</v>
      </c>
      <c r="L89" s="39">
        <v>0</v>
      </c>
      <c r="M89" s="42">
        <f t="shared" si="8"/>
        <v>0</v>
      </c>
      <c r="N89" s="39">
        <v>5</v>
      </c>
      <c r="O89" s="42">
        <f t="shared" si="9"/>
        <v>2250</v>
      </c>
      <c r="P89" s="39">
        <v>5</v>
      </c>
      <c r="Q89" s="42">
        <f t="shared" si="10"/>
        <v>2250</v>
      </c>
      <c r="R89" s="39">
        <v>10</v>
      </c>
      <c r="S89" s="42">
        <f t="shared" si="11"/>
        <v>4500</v>
      </c>
      <c r="T89" s="43">
        <f t="shared" si="12"/>
        <v>20</v>
      </c>
      <c r="U89" s="44">
        <f t="shared" si="13"/>
        <v>9000</v>
      </c>
    </row>
    <row r="90" spans="1:21" x14ac:dyDescent="0.25">
      <c r="A90" s="35">
        <v>84</v>
      </c>
      <c r="B90" s="45" t="s">
        <v>288</v>
      </c>
      <c r="C90" s="51" t="s">
        <v>289</v>
      </c>
      <c r="D90" s="38" t="s">
        <v>40</v>
      </c>
      <c r="E90" s="39"/>
      <c r="F90" s="39"/>
      <c r="G90" s="39"/>
      <c r="H90" s="39"/>
      <c r="I90" s="39"/>
      <c r="J90" s="40">
        <f t="shared" si="7"/>
        <v>0</v>
      </c>
      <c r="K90" s="41"/>
      <c r="L90" s="39"/>
      <c r="M90" s="42">
        <f t="shared" si="8"/>
        <v>0</v>
      </c>
      <c r="N90" s="39"/>
      <c r="O90" s="42">
        <f t="shared" si="9"/>
        <v>0</v>
      </c>
      <c r="P90" s="39"/>
      <c r="Q90" s="42">
        <f t="shared" si="10"/>
        <v>0</v>
      </c>
      <c r="R90" s="39"/>
      <c r="S90" s="42">
        <f t="shared" si="11"/>
        <v>0</v>
      </c>
      <c r="T90" s="43">
        <f t="shared" si="12"/>
        <v>0</v>
      </c>
      <c r="U90" s="44">
        <f t="shared" si="13"/>
        <v>0</v>
      </c>
    </row>
    <row r="91" spans="1:21" x14ac:dyDescent="0.25">
      <c r="A91" s="35">
        <v>85</v>
      </c>
      <c r="B91" s="45" t="s">
        <v>290</v>
      </c>
      <c r="C91" s="51" t="s">
        <v>291</v>
      </c>
      <c r="D91" s="38" t="s">
        <v>31</v>
      </c>
      <c r="E91" s="39"/>
      <c r="F91" s="39"/>
      <c r="G91" s="39"/>
      <c r="H91" s="39"/>
      <c r="I91" s="39"/>
      <c r="J91" s="40">
        <f t="shared" si="7"/>
        <v>0</v>
      </c>
      <c r="K91" s="41"/>
      <c r="L91" s="39"/>
      <c r="M91" s="42">
        <f t="shared" si="8"/>
        <v>0</v>
      </c>
      <c r="N91" s="39"/>
      <c r="O91" s="42">
        <f t="shared" si="9"/>
        <v>0</v>
      </c>
      <c r="P91" s="39"/>
      <c r="Q91" s="42">
        <f t="shared" si="10"/>
        <v>0</v>
      </c>
      <c r="R91" s="39"/>
      <c r="S91" s="42">
        <f t="shared" si="11"/>
        <v>0</v>
      </c>
      <c r="T91" s="43">
        <f t="shared" si="12"/>
        <v>0</v>
      </c>
      <c r="U91" s="44">
        <f t="shared" si="13"/>
        <v>0</v>
      </c>
    </row>
    <row r="92" spans="1:21" x14ac:dyDescent="0.25">
      <c r="A92" s="35">
        <v>86</v>
      </c>
      <c r="B92" s="45" t="s">
        <v>45</v>
      </c>
      <c r="C92" s="51" t="s">
        <v>46</v>
      </c>
      <c r="D92" s="38" t="s">
        <v>37</v>
      </c>
      <c r="E92" s="39"/>
      <c r="F92" s="39"/>
      <c r="G92" s="39"/>
      <c r="H92" s="39">
        <v>10</v>
      </c>
      <c r="I92" s="39"/>
      <c r="J92" s="40">
        <f t="shared" si="7"/>
        <v>10</v>
      </c>
      <c r="K92" s="41">
        <v>700</v>
      </c>
      <c r="L92" s="39"/>
      <c r="M92" s="42">
        <f t="shared" si="8"/>
        <v>0</v>
      </c>
      <c r="N92" s="39"/>
      <c r="O92" s="42">
        <f t="shared" si="9"/>
        <v>0</v>
      </c>
      <c r="P92" s="39">
        <v>5</v>
      </c>
      <c r="Q92" s="42">
        <f t="shared" si="10"/>
        <v>3500</v>
      </c>
      <c r="R92" s="39">
        <v>5</v>
      </c>
      <c r="S92" s="42">
        <f t="shared" si="11"/>
        <v>3500</v>
      </c>
      <c r="T92" s="43">
        <f t="shared" si="12"/>
        <v>10</v>
      </c>
      <c r="U92" s="44">
        <f t="shared" si="13"/>
        <v>7000</v>
      </c>
    </row>
    <row r="93" spans="1:21" x14ac:dyDescent="0.25">
      <c r="A93" s="35">
        <v>87</v>
      </c>
      <c r="B93" s="45" t="s">
        <v>292</v>
      </c>
      <c r="C93" s="46" t="s">
        <v>293</v>
      </c>
      <c r="D93" s="38" t="s">
        <v>31</v>
      </c>
      <c r="E93" s="39"/>
      <c r="F93" s="39"/>
      <c r="G93" s="39"/>
      <c r="H93" s="39"/>
      <c r="I93" s="39"/>
      <c r="J93" s="40">
        <f t="shared" si="7"/>
        <v>0</v>
      </c>
      <c r="K93" s="41"/>
      <c r="L93" s="39"/>
      <c r="M93" s="42">
        <f t="shared" si="8"/>
        <v>0</v>
      </c>
      <c r="N93" s="39"/>
      <c r="O93" s="42">
        <f t="shared" si="9"/>
        <v>0</v>
      </c>
      <c r="P93" s="39"/>
      <c r="Q93" s="42">
        <f t="shared" si="10"/>
        <v>0</v>
      </c>
      <c r="R93" s="39"/>
      <c r="S93" s="42">
        <f t="shared" si="11"/>
        <v>0</v>
      </c>
      <c r="T93" s="43">
        <f t="shared" si="12"/>
        <v>0</v>
      </c>
      <c r="U93" s="44">
        <f t="shared" si="13"/>
        <v>0</v>
      </c>
    </row>
    <row r="94" spans="1:21" x14ac:dyDescent="0.25">
      <c r="A94" s="35">
        <v>88</v>
      </c>
      <c r="B94" s="45" t="s">
        <v>294</v>
      </c>
      <c r="C94" s="51" t="s">
        <v>295</v>
      </c>
      <c r="D94" s="38" t="s">
        <v>59</v>
      </c>
      <c r="E94" s="39"/>
      <c r="F94" s="39"/>
      <c r="G94" s="39"/>
      <c r="H94" s="39"/>
      <c r="I94" s="39"/>
      <c r="J94" s="40">
        <f t="shared" si="7"/>
        <v>0</v>
      </c>
      <c r="K94" s="41"/>
      <c r="L94" s="39"/>
      <c r="M94" s="42">
        <f t="shared" si="8"/>
        <v>0</v>
      </c>
      <c r="N94" s="39"/>
      <c r="O94" s="42">
        <f t="shared" si="9"/>
        <v>0</v>
      </c>
      <c r="P94" s="39"/>
      <c r="Q94" s="42">
        <f t="shared" si="10"/>
        <v>0</v>
      </c>
      <c r="R94" s="39"/>
      <c r="S94" s="42">
        <f t="shared" si="11"/>
        <v>0</v>
      </c>
      <c r="T94" s="43">
        <f t="shared" si="12"/>
        <v>0</v>
      </c>
      <c r="U94" s="44">
        <f t="shared" si="13"/>
        <v>0</v>
      </c>
    </row>
    <row r="95" spans="1:21" x14ac:dyDescent="0.25">
      <c r="A95" s="35">
        <v>89</v>
      </c>
      <c r="B95" s="45" t="s">
        <v>296</v>
      </c>
      <c r="C95" s="46" t="s">
        <v>297</v>
      </c>
      <c r="D95" s="38" t="s">
        <v>59</v>
      </c>
      <c r="E95" s="39"/>
      <c r="F95" s="39"/>
      <c r="G95" s="39"/>
      <c r="H95" s="39"/>
      <c r="I95" s="39"/>
      <c r="J95" s="40">
        <f t="shared" si="7"/>
        <v>0</v>
      </c>
      <c r="K95" s="41"/>
      <c r="L95" s="39"/>
      <c r="M95" s="42">
        <f t="shared" si="8"/>
        <v>0</v>
      </c>
      <c r="N95" s="39"/>
      <c r="O95" s="42">
        <f t="shared" si="9"/>
        <v>0</v>
      </c>
      <c r="P95" s="39"/>
      <c r="Q95" s="42">
        <f t="shared" si="10"/>
        <v>0</v>
      </c>
      <c r="R95" s="39"/>
      <c r="S95" s="42">
        <f t="shared" si="11"/>
        <v>0</v>
      </c>
      <c r="T95" s="43">
        <f t="shared" si="12"/>
        <v>0</v>
      </c>
      <c r="U95" s="44">
        <f t="shared" si="13"/>
        <v>0</v>
      </c>
    </row>
    <row r="96" spans="1:21" x14ac:dyDescent="0.25">
      <c r="A96" s="35">
        <v>90</v>
      </c>
      <c r="B96" s="45" t="s">
        <v>298</v>
      </c>
      <c r="C96" s="51" t="s">
        <v>299</v>
      </c>
      <c r="D96" s="38" t="s">
        <v>154</v>
      </c>
      <c r="E96" s="39"/>
      <c r="F96" s="39"/>
      <c r="G96" s="39"/>
      <c r="H96" s="39"/>
      <c r="I96" s="39"/>
      <c r="J96" s="40">
        <f t="shared" si="7"/>
        <v>0</v>
      </c>
      <c r="K96" s="41"/>
      <c r="L96" s="39"/>
      <c r="M96" s="42">
        <f t="shared" si="8"/>
        <v>0</v>
      </c>
      <c r="N96" s="39"/>
      <c r="O96" s="42">
        <f t="shared" si="9"/>
        <v>0</v>
      </c>
      <c r="P96" s="39"/>
      <c r="Q96" s="42">
        <f t="shared" si="10"/>
        <v>0</v>
      </c>
      <c r="R96" s="39"/>
      <c r="S96" s="42">
        <f t="shared" si="11"/>
        <v>0</v>
      </c>
      <c r="T96" s="43">
        <f t="shared" si="12"/>
        <v>0</v>
      </c>
      <c r="U96" s="44">
        <f t="shared" si="13"/>
        <v>0</v>
      </c>
    </row>
    <row r="97" spans="1:21" x14ac:dyDescent="0.25">
      <c r="A97" s="35">
        <v>91</v>
      </c>
      <c r="B97" s="45" t="s">
        <v>300</v>
      </c>
      <c r="C97" s="46" t="s">
        <v>301</v>
      </c>
      <c r="D97" s="38" t="s">
        <v>40</v>
      </c>
      <c r="E97" s="39"/>
      <c r="F97" s="39"/>
      <c r="G97" s="39"/>
      <c r="H97" s="39">
        <v>2</v>
      </c>
      <c r="I97" s="39"/>
      <c r="J97" s="40">
        <f t="shared" si="7"/>
        <v>2</v>
      </c>
      <c r="K97" s="41">
        <v>4500</v>
      </c>
      <c r="L97" s="39">
        <v>2</v>
      </c>
      <c r="M97" s="42">
        <f t="shared" si="8"/>
        <v>9000</v>
      </c>
      <c r="N97" s="39"/>
      <c r="O97" s="42">
        <f t="shared" si="9"/>
        <v>0</v>
      </c>
      <c r="P97" s="39"/>
      <c r="Q97" s="42">
        <f t="shared" si="10"/>
        <v>0</v>
      </c>
      <c r="R97" s="39"/>
      <c r="S97" s="42">
        <f t="shared" si="11"/>
        <v>0</v>
      </c>
      <c r="T97" s="43">
        <f t="shared" si="12"/>
        <v>2</v>
      </c>
      <c r="U97" s="44">
        <f t="shared" si="13"/>
        <v>9000</v>
      </c>
    </row>
    <row r="98" spans="1:21" x14ac:dyDescent="0.25">
      <c r="A98" s="35">
        <v>92</v>
      </c>
      <c r="B98" s="45" t="s">
        <v>302</v>
      </c>
      <c r="C98" s="46" t="s">
        <v>303</v>
      </c>
      <c r="D98" s="38" t="s">
        <v>154</v>
      </c>
      <c r="E98" s="39"/>
      <c r="F98" s="39"/>
      <c r="G98" s="39"/>
      <c r="H98" s="39"/>
      <c r="I98" s="39"/>
      <c r="J98" s="40">
        <f t="shared" si="7"/>
        <v>0</v>
      </c>
      <c r="K98" s="41"/>
      <c r="L98" s="39"/>
      <c r="M98" s="42">
        <f t="shared" si="8"/>
        <v>0</v>
      </c>
      <c r="N98" s="39"/>
      <c r="O98" s="42">
        <f t="shared" si="9"/>
        <v>0</v>
      </c>
      <c r="P98" s="39"/>
      <c r="Q98" s="42">
        <f t="shared" si="10"/>
        <v>0</v>
      </c>
      <c r="R98" s="39"/>
      <c r="S98" s="42">
        <f t="shared" si="11"/>
        <v>0</v>
      </c>
      <c r="T98" s="43">
        <f t="shared" si="12"/>
        <v>0</v>
      </c>
      <c r="U98" s="44">
        <f t="shared" si="13"/>
        <v>0</v>
      </c>
    </row>
    <row r="99" spans="1:21" x14ac:dyDescent="0.25">
      <c r="A99" s="35">
        <v>93</v>
      </c>
      <c r="B99" s="45" t="s">
        <v>304</v>
      </c>
      <c r="C99" s="46" t="s">
        <v>305</v>
      </c>
      <c r="D99" s="38" t="s">
        <v>154</v>
      </c>
      <c r="E99" s="39"/>
      <c r="F99" s="39"/>
      <c r="G99" s="39"/>
      <c r="H99" s="39"/>
      <c r="I99" s="39"/>
      <c r="J99" s="40">
        <f t="shared" si="7"/>
        <v>0</v>
      </c>
      <c r="K99" s="41"/>
      <c r="L99" s="39"/>
      <c r="M99" s="42">
        <f t="shared" si="8"/>
        <v>0</v>
      </c>
      <c r="N99" s="39"/>
      <c r="O99" s="42">
        <f t="shared" si="9"/>
        <v>0</v>
      </c>
      <c r="P99" s="39"/>
      <c r="Q99" s="42">
        <f t="shared" si="10"/>
        <v>0</v>
      </c>
      <c r="R99" s="39"/>
      <c r="S99" s="42">
        <f t="shared" si="11"/>
        <v>0</v>
      </c>
      <c r="T99" s="43">
        <f t="shared" si="12"/>
        <v>0</v>
      </c>
      <c r="U99" s="44">
        <f t="shared" si="13"/>
        <v>0</v>
      </c>
    </row>
    <row r="100" spans="1:21" x14ac:dyDescent="0.25">
      <c r="A100" s="35">
        <v>94</v>
      </c>
      <c r="B100" s="45" t="s">
        <v>306</v>
      </c>
      <c r="C100" s="46" t="s">
        <v>307</v>
      </c>
      <c r="D100" s="38" t="s">
        <v>154</v>
      </c>
      <c r="E100" s="39"/>
      <c r="F100" s="39"/>
      <c r="G100" s="39"/>
      <c r="H100" s="39"/>
      <c r="I100" s="39"/>
      <c r="J100" s="40">
        <f t="shared" si="7"/>
        <v>0</v>
      </c>
      <c r="K100" s="41"/>
      <c r="L100" s="39"/>
      <c r="M100" s="42">
        <f t="shared" si="8"/>
        <v>0</v>
      </c>
      <c r="N100" s="39"/>
      <c r="O100" s="42">
        <f t="shared" si="9"/>
        <v>0</v>
      </c>
      <c r="P100" s="39"/>
      <c r="Q100" s="42">
        <f t="shared" si="10"/>
        <v>0</v>
      </c>
      <c r="R100" s="39"/>
      <c r="S100" s="42">
        <f t="shared" si="11"/>
        <v>0</v>
      </c>
      <c r="T100" s="43">
        <f t="shared" si="12"/>
        <v>0</v>
      </c>
      <c r="U100" s="44">
        <f t="shared" si="13"/>
        <v>0</v>
      </c>
    </row>
    <row r="101" spans="1:21" x14ac:dyDescent="0.25">
      <c r="A101" s="35">
        <v>95</v>
      </c>
      <c r="B101" s="45" t="s">
        <v>308</v>
      </c>
      <c r="C101" s="46" t="s">
        <v>309</v>
      </c>
      <c r="D101" s="38" t="s">
        <v>154</v>
      </c>
      <c r="E101" s="39"/>
      <c r="F101" s="39"/>
      <c r="G101" s="39"/>
      <c r="H101" s="39"/>
      <c r="I101" s="39"/>
      <c r="J101" s="40">
        <f t="shared" si="7"/>
        <v>0</v>
      </c>
      <c r="K101" s="41"/>
      <c r="L101" s="39"/>
      <c r="M101" s="42">
        <f t="shared" si="8"/>
        <v>0</v>
      </c>
      <c r="N101" s="39"/>
      <c r="O101" s="42">
        <f t="shared" si="9"/>
        <v>0</v>
      </c>
      <c r="P101" s="39"/>
      <c r="Q101" s="42">
        <f t="shared" si="10"/>
        <v>0</v>
      </c>
      <c r="R101" s="39"/>
      <c r="S101" s="42">
        <f t="shared" si="11"/>
        <v>0</v>
      </c>
      <c r="T101" s="43">
        <f t="shared" si="12"/>
        <v>0</v>
      </c>
      <c r="U101" s="44">
        <f t="shared" si="13"/>
        <v>0</v>
      </c>
    </row>
    <row r="102" spans="1:21" x14ac:dyDescent="0.25">
      <c r="A102" s="35">
        <v>96</v>
      </c>
      <c r="B102" s="45" t="s">
        <v>310</v>
      </c>
      <c r="C102" s="46" t="s">
        <v>311</v>
      </c>
      <c r="D102" s="38" t="s">
        <v>154</v>
      </c>
      <c r="E102" s="39"/>
      <c r="F102" s="39"/>
      <c r="G102" s="39"/>
      <c r="H102" s="39"/>
      <c r="I102" s="39"/>
      <c r="J102" s="40">
        <f t="shared" si="7"/>
        <v>0</v>
      </c>
      <c r="K102" s="41"/>
      <c r="L102" s="39"/>
      <c r="M102" s="42">
        <f t="shared" si="8"/>
        <v>0</v>
      </c>
      <c r="N102" s="39"/>
      <c r="O102" s="42">
        <f t="shared" si="9"/>
        <v>0</v>
      </c>
      <c r="P102" s="39"/>
      <c r="Q102" s="42">
        <f t="shared" si="10"/>
        <v>0</v>
      </c>
      <c r="R102" s="39"/>
      <c r="S102" s="42">
        <f t="shared" si="11"/>
        <v>0</v>
      </c>
      <c r="T102" s="43">
        <f t="shared" si="12"/>
        <v>0</v>
      </c>
      <c r="U102" s="44">
        <f t="shared" si="13"/>
        <v>0</v>
      </c>
    </row>
    <row r="103" spans="1:21" x14ac:dyDescent="0.25">
      <c r="A103" s="35">
        <v>97</v>
      </c>
      <c r="B103" s="50" t="s">
        <v>312</v>
      </c>
      <c r="C103" s="46" t="s">
        <v>313</v>
      </c>
      <c r="D103" s="38" t="s">
        <v>154</v>
      </c>
      <c r="E103" s="39"/>
      <c r="F103" s="39"/>
      <c r="G103" s="39"/>
      <c r="H103" s="39">
        <v>5</v>
      </c>
      <c r="I103" s="39"/>
      <c r="J103" s="40">
        <f t="shared" si="7"/>
        <v>5</v>
      </c>
      <c r="K103" s="41">
        <v>700</v>
      </c>
      <c r="L103" s="39"/>
      <c r="M103" s="42">
        <f t="shared" si="8"/>
        <v>0</v>
      </c>
      <c r="N103" s="39">
        <v>5</v>
      </c>
      <c r="O103" s="42">
        <f t="shared" si="9"/>
        <v>3500</v>
      </c>
      <c r="P103" s="39"/>
      <c r="Q103" s="42">
        <f t="shared" si="10"/>
        <v>0</v>
      </c>
      <c r="R103" s="39"/>
      <c r="S103" s="42">
        <f t="shared" si="11"/>
        <v>0</v>
      </c>
      <c r="T103" s="43">
        <f t="shared" si="12"/>
        <v>5</v>
      </c>
      <c r="U103" s="44">
        <f t="shared" si="13"/>
        <v>3500</v>
      </c>
    </row>
    <row r="104" spans="1:21" x14ac:dyDescent="0.25">
      <c r="A104" s="35">
        <v>98</v>
      </c>
      <c r="B104" s="50" t="s">
        <v>314</v>
      </c>
      <c r="C104" s="46" t="s">
        <v>315</v>
      </c>
      <c r="D104" s="38" t="s">
        <v>154</v>
      </c>
      <c r="E104" s="39"/>
      <c r="F104" s="39"/>
      <c r="G104" s="39"/>
      <c r="H104" s="39"/>
      <c r="I104" s="39"/>
      <c r="J104" s="40">
        <f t="shared" si="7"/>
        <v>0</v>
      </c>
      <c r="K104" s="41"/>
      <c r="L104" s="39"/>
      <c r="M104" s="42">
        <f t="shared" si="8"/>
        <v>0</v>
      </c>
      <c r="N104" s="39"/>
      <c r="O104" s="42">
        <f t="shared" si="9"/>
        <v>0</v>
      </c>
      <c r="P104" s="39"/>
      <c r="Q104" s="42">
        <f t="shared" si="10"/>
        <v>0</v>
      </c>
      <c r="R104" s="39"/>
      <c r="S104" s="42">
        <f t="shared" si="11"/>
        <v>0</v>
      </c>
      <c r="T104" s="43">
        <f t="shared" si="12"/>
        <v>0</v>
      </c>
      <c r="U104" s="44">
        <f t="shared" si="13"/>
        <v>0</v>
      </c>
    </row>
    <row r="105" spans="1:21" x14ac:dyDescent="0.25">
      <c r="A105" s="35">
        <v>99</v>
      </c>
      <c r="B105" s="45" t="s">
        <v>316</v>
      </c>
      <c r="C105" s="51" t="s">
        <v>317</v>
      </c>
      <c r="D105" s="38" t="s">
        <v>68</v>
      </c>
      <c r="E105" s="39"/>
      <c r="F105" s="39"/>
      <c r="G105" s="39"/>
      <c r="H105" s="39">
        <v>2</v>
      </c>
      <c r="I105" s="39"/>
      <c r="J105" s="40">
        <f t="shared" si="7"/>
        <v>2</v>
      </c>
      <c r="K105" s="41">
        <v>700</v>
      </c>
      <c r="L105" s="39">
        <v>1</v>
      </c>
      <c r="M105" s="42">
        <f t="shared" si="8"/>
        <v>700</v>
      </c>
      <c r="N105" s="39"/>
      <c r="O105" s="42">
        <f t="shared" si="9"/>
        <v>0</v>
      </c>
      <c r="P105" s="39">
        <v>1</v>
      </c>
      <c r="Q105" s="42">
        <f t="shared" si="10"/>
        <v>700</v>
      </c>
      <c r="R105" s="39"/>
      <c r="S105" s="42">
        <f t="shared" si="11"/>
        <v>0</v>
      </c>
      <c r="T105" s="43">
        <f t="shared" si="12"/>
        <v>2</v>
      </c>
      <c r="U105" s="44">
        <f t="shared" si="13"/>
        <v>1400</v>
      </c>
    </row>
    <row r="106" spans="1:21" x14ac:dyDescent="0.25">
      <c r="A106" s="35">
        <v>100</v>
      </c>
      <c r="B106" s="45" t="s">
        <v>318</v>
      </c>
      <c r="C106" s="51" t="s">
        <v>319</v>
      </c>
      <c r="D106" s="38" t="s">
        <v>59</v>
      </c>
      <c r="E106" s="39"/>
      <c r="F106" s="39"/>
      <c r="G106" s="39"/>
      <c r="H106" s="39"/>
      <c r="I106" s="39"/>
      <c r="J106" s="40">
        <f t="shared" si="7"/>
        <v>0</v>
      </c>
      <c r="K106" s="41"/>
      <c r="L106" s="39"/>
      <c r="M106" s="42">
        <f t="shared" si="8"/>
        <v>0</v>
      </c>
      <c r="N106" s="39"/>
      <c r="O106" s="42">
        <f t="shared" si="9"/>
        <v>0</v>
      </c>
      <c r="P106" s="39"/>
      <c r="Q106" s="42">
        <f t="shared" si="10"/>
        <v>0</v>
      </c>
      <c r="R106" s="39"/>
      <c r="S106" s="42">
        <f t="shared" si="11"/>
        <v>0</v>
      </c>
      <c r="T106" s="43">
        <f t="shared" si="12"/>
        <v>0</v>
      </c>
      <c r="U106" s="44">
        <f t="shared" si="13"/>
        <v>0</v>
      </c>
    </row>
    <row r="107" spans="1:21" x14ac:dyDescent="0.25">
      <c r="A107" s="35">
        <v>101</v>
      </c>
      <c r="B107" s="49" t="s">
        <v>320</v>
      </c>
      <c r="C107" s="49" t="s">
        <v>321</v>
      </c>
      <c r="D107" s="38" t="s">
        <v>83</v>
      </c>
      <c r="E107" s="39"/>
      <c r="F107" s="39"/>
      <c r="G107" s="39"/>
      <c r="H107" s="39"/>
      <c r="I107" s="39"/>
      <c r="J107" s="40">
        <f t="shared" si="7"/>
        <v>0</v>
      </c>
      <c r="K107" s="41"/>
      <c r="L107" s="39"/>
      <c r="M107" s="42">
        <f t="shared" si="8"/>
        <v>0</v>
      </c>
      <c r="N107" s="39"/>
      <c r="O107" s="42">
        <f t="shared" si="9"/>
        <v>0</v>
      </c>
      <c r="P107" s="39"/>
      <c r="Q107" s="42">
        <f t="shared" si="10"/>
        <v>0</v>
      </c>
      <c r="R107" s="39"/>
      <c r="S107" s="42">
        <f t="shared" si="11"/>
        <v>0</v>
      </c>
      <c r="T107" s="43">
        <f t="shared" si="12"/>
        <v>0</v>
      </c>
      <c r="U107" s="44">
        <f t="shared" si="13"/>
        <v>0</v>
      </c>
    </row>
    <row r="108" spans="1:21" x14ac:dyDescent="0.25">
      <c r="A108" s="35">
        <v>102</v>
      </c>
      <c r="B108" s="52" t="s">
        <v>322</v>
      </c>
      <c r="C108" s="46" t="s">
        <v>323</v>
      </c>
      <c r="D108" s="38" t="s">
        <v>62</v>
      </c>
      <c r="E108" s="39"/>
      <c r="F108" s="39"/>
      <c r="G108" s="39"/>
      <c r="H108" s="39">
        <v>1</v>
      </c>
      <c r="I108" s="39"/>
      <c r="J108" s="40">
        <f t="shared" si="7"/>
        <v>1</v>
      </c>
      <c r="K108" s="41">
        <v>1500</v>
      </c>
      <c r="L108" s="39">
        <v>1</v>
      </c>
      <c r="M108" s="42">
        <f t="shared" si="8"/>
        <v>1500</v>
      </c>
      <c r="N108" s="39"/>
      <c r="O108" s="42">
        <f t="shared" si="9"/>
        <v>0</v>
      </c>
      <c r="P108" s="39"/>
      <c r="Q108" s="42">
        <f t="shared" si="10"/>
        <v>0</v>
      </c>
      <c r="R108" s="39"/>
      <c r="S108" s="42">
        <f t="shared" si="11"/>
        <v>0</v>
      </c>
      <c r="T108" s="43">
        <f t="shared" si="12"/>
        <v>1</v>
      </c>
      <c r="U108" s="44">
        <f t="shared" si="13"/>
        <v>1500</v>
      </c>
    </row>
    <row r="109" spans="1:21" x14ac:dyDescent="0.25">
      <c r="A109" s="35">
        <v>103</v>
      </c>
      <c r="B109" s="45" t="s">
        <v>324</v>
      </c>
      <c r="C109" s="46" t="s">
        <v>325</v>
      </c>
      <c r="D109" s="38" t="s">
        <v>40</v>
      </c>
      <c r="E109" s="39"/>
      <c r="F109" s="39"/>
      <c r="G109" s="39"/>
      <c r="H109" s="39"/>
      <c r="I109" s="39"/>
      <c r="J109" s="40">
        <f t="shared" si="7"/>
        <v>0</v>
      </c>
      <c r="K109" s="41"/>
      <c r="L109" s="39"/>
      <c r="M109" s="42">
        <f t="shared" si="8"/>
        <v>0</v>
      </c>
      <c r="N109" s="39"/>
      <c r="O109" s="42">
        <f t="shared" si="9"/>
        <v>0</v>
      </c>
      <c r="P109" s="39"/>
      <c r="Q109" s="42">
        <f t="shared" si="10"/>
        <v>0</v>
      </c>
      <c r="R109" s="39"/>
      <c r="S109" s="42">
        <f t="shared" si="11"/>
        <v>0</v>
      </c>
      <c r="T109" s="43">
        <f t="shared" si="12"/>
        <v>0</v>
      </c>
      <c r="U109" s="44">
        <f t="shared" si="13"/>
        <v>0</v>
      </c>
    </row>
    <row r="110" spans="1:21" x14ac:dyDescent="0.25">
      <c r="A110" s="35">
        <v>104</v>
      </c>
      <c r="B110" s="45" t="s">
        <v>326</v>
      </c>
      <c r="C110" s="46" t="s">
        <v>327</v>
      </c>
      <c r="D110" s="38" t="s">
        <v>40</v>
      </c>
      <c r="E110" s="39"/>
      <c r="F110" s="39"/>
      <c r="G110" s="39"/>
      <c r="H110" s="39"/>
      <c r="I110" s="39"/>
      <c r="J110" s="40">
        <f t="shared" si="7"/>
        <v>0</v>
      </c>
      <c r="K110" s="41"/>
      <c r="L110" s="39"/>
      <c r="M110" s="42">
        <f t="shared" si="8"/>
        <v>0</v>
      </c>
      <c r="N110" s="39"/>
      <c r="O110" s="42">
        <f t="shared" si="9"/>
        <v>0</v>
      </c>
      <c r="P110" s="39"/>
      <c r="Q110" s="42">
        <f t="shared" si="10"/>
        <v>0</v>
      </c>
      <c r="R110" s="39"/>
      <c r="S110" s="42">
        <f t="shared" si="11"/>
        <v>0</v>
      </c>
      <c r="T110" s="43">
        <f t="shared" si="12"/>
        <v>0</v>
      </c>
      <c r="U110" s="44">
        <f t="shared" si="13"/>
        <v>0</v>
      </c>
    </row>
    <row r="111" spans="1:21" x14ac:dyDescent="0.25">
      <c r="A111" s="35">
        <v>105</v>
      </c>
      <c r="B111" s="45" t="s">
        <v>328</v>
      </c>
      <c r="C111" s="46" t="s">
        <v>329</v>
      </c>
      <c r="D111" s="38" t="s">
        <v>40</v>
      </c>
      <c r="E111" s="39"/>
      <c r="F111" s="39"/>
      <c r="G111" s="39"/>
      <c r="H111" s="39"/>
      <c r="I111" s="39"/>
      <c r="J111" s="40">
        <f t="shared" si="7"/>
        <v>0</v>
      </c>
      <c r="K111" s="41"/>
      <c r="L111" s="39"/>
      <c r="M111" s="42">
        <f t="shared" si="8"/>
        <v>0</v>
      </c>
      <c r="N111" s="39"/>
      <c r="O111" s="42">
        <f t="shared" si="9"/>
        <v>0</v>
      </c>
      <c r="P111" s="39"/>
      <c r="Q111" s="42">
        <f t="shared" si="10"/>
        <v>0</v>
      </c>
      <c r="R111" s="39"/>
      <c r="S111" s="42">
        <f t="shared" si="11"/>
        <v>0</v>
      </c>
      <c r="T111" s="43">
        <f t="shared" si="12"/>
        <v>0</v>
      </c>
      <c r="U111" s="44">
        <f t="shared" si="13"/>
        <v>0</v>
      </c>
    </row>
    <row r="112" spans="1:21" x14ac:dyDescent="0.25">
      <c r="A112" s="35">
        <v>106</v>
      </c>
      <c r="B112" s="45" t="s">
        <v>47</v>
      </c>
      <c r="C112" s="51" t="s">
        <v>48</v>
      </c>
      <c r="D112" s="38" t="s">
        <v>40</v>
      </c>
      <c r="E112" s="39"/>
      <c r="F112" s="39"/>
      <c r="G112" s="39"/>
      <c r="H112" s="39">
        <v>50</v>
      </c>
      <c r="I112" s="39"/>
      <c r="J112" s="40">
        <f t="shared" si="7"/>
        <v>50</v>
      </c>
      <c r="K112" s="41">
        <v>50</v>
      </c>
      <c r="L112" s="39">
        <v>0</v>
      </c>
      <c r="M112" s="42">
        <f t="shared" si="8"/>
        <v>0</v>
      </c>
      <c r="N112" s="39">
        <v>30</v>
      </c>
      <c r="O112" s="42">
        <f t="shared" si="9"/>
        <v>1500</v>
      </c>
      <c r="P112" s="39">
        <v>0</v>
      </c>
      <c r="Q112" s="42">
        <f t="shared" si="10"/>
        <v>0</v>
      </c>
      <c r="R112" s="39">
        <v>20</v>
      </c>
      <c r="S112" s="42">
        <f t="shared" si="11"/>
        <v>1000</v>
      </c>
      <c r="T112" s="43">
        <f t="shared" si="12"/>
        <v>50</v>
      </c>
      <c r="U112" s="44">
        <f t="shared" si="13"/>
        <v>2500</v>
      </c>
    </row>
    <row r="113" spans="1:21" x14ac:dyDescent="0.25">
      <c r="A113" s="35">
        <v>107</v>
      </c>
      <c r="B113" s="45" t="s">
        <v>330</v>
      </c>
      <c r="C113" s="51" t="s">
        <v>331</v>
      </c>
      <c r="D113" s="38" t="s">
        <v>40</v>
      </c>
      <c r="E113" s="39"/>
      <c r="F113" s="39"/>
      <c r="G113" s="39"/>
      <c r="H113" s="39"/>
      <c r="I113" s="39"/>
      <c r="J113" s="40">
        <f t="shared" si="7"/>
        <v>0</v>
      </c>
      <c r="K113" s="41"/>
      <c r="L113" s="39"/>
      <c r="M113" s="42">
        <f t="shared" si="8"/>
        <v>0</v>
      </c>
      <c r="N113" s="39"/>
      <c r="O113" s="42">
        <f t="shared" si="9"/>
        <v>0</v>
      </c>
      <c r="P113" s="39"/>
      <c r="Q113" s="42">
        <f t="shared" si="10"/>
        <v>0</v>
      </c>
      <c r="R113" s="39"/>
      <c r="S113" s="42">
        <f t="shared" si="11"/>
        <v>0</v>
      </c>
      <c r="T113" s="43">
        <f t="shared" si="12"/>
        <v>0</v>
      </c>
      <c r="U113" s="44">
        <f t="shared" si="13"/>
        <v>0</v>
      </c>
    </row>
    <row r="114" spans="1:21" x14ac:dyDescent="0.25">
      <c r="A114" s="35">
        <v>108</v>
      </c>
      <c r="B114" s="45" t="s">
        <v>49</v>
      </c>
      <c r="C114" s="51" t="s">
        <v>50</v>
      </c>
      <c r="D114" s="38" t="s">
        <v>40</v>
      </c>
      <c r="E114" s="39"/>
      <c r="F114" s="39"/>
      <c r="G114" s="39"/>
      <c r="H114" s="39">
        <v>50</v>
      </c>
      <c r="I114" s="39"/>
      <c r="J114" s="40">
        <f t="shared" si="7"/>
        <v>50</v>
      </c>
      <c r="K114" s="41">
        <v>50</v>
      </c>
      <c r="L114" s="39">
        <v>0</v>
      </c>
      <c r="M114" s="42">
        <f t="shared" si="8"/>
        <v>0</v>
      </c>
      <c r="N114" s="39">
        <v>30</v>
      </c>
      <c r="O114" s="42">
        <f t="shared" si="9"/>
        <v>1500</v>
      </c>
      <c r="P114" s="39">
        <v>0</v>
      </c>
      <c r="Q114" s="42">
        <f t="shared" si="10"/>
        <v>0</v>
      </c>
      <c r="R114" s="39">
        <v>20</v>
      </c>
      <c r="S114" s="42">
        <f t="shared" si="11"/>
        <v>1000</v>
      </c>
      <c r="T114" s="43">
        <f t="shared" si="12"/>
        <v>50</v>
      </c>
      <c r="U114" s="44">
        <f t="shared" si="13"/>
        <v>2500</v>
      </c>
    </row>
    <row r="115" spans="1:21" x14ac:dyDescent="0.25">
      <c r="A115" s="35">
        <v>109</v>
      </c>
      <c r="B115" s="45" t="s">
        <v>332</v>
      </c>
      <c r="C115" s="56" t="s">
        <v>333</v>
      </c>
      <c r="D115" s="38" t="s">
        <v>40</v>
      </c>
      <c r="E115" s="39"/>
      <c r="F115" s="39"/>
      <c r="G115" s="39"/>
      <c r="H115" s="39"/>
      <c r="I115" s="39"/>
      <c r="J115" s="40">
        <f t="shared" si="7"/>
        <v>0</v>
      </c>
      <c r="K115" s="41"/>
      <c r="L115" s="39"/>
      <c r="M115" s="42">
        <f t="shared" si="8"/>
        <v>0</v>
      </c>
      <c r="N115" s="39"/>
      <c r="O115" s="42">
        <f t="shared" si="9"/>
        <v>0</v>
      </c>
      <c r="P115" s="39"/>
      <c r="Q115" s="42">
        <f t="shared" si="10"/>
        <v>0</v>
      </c>
      <c r="R115" s="39"/>
      <c r="S115" s="42">
        <f t="shared" si="11"/>
        <v>0</v>
      </c>
      <c r="T115" s="43">
        <f t="shared" si="12"/>
        <v>0</v>
      </c>
      <c r="U115" s="44">
        <f t="shared" si="13"/>
        <v>0</v>
      </c>
    </row>
    <row r="116" spans="1:21" x14ac:dyDescent="0.25">
      <c r="A116" s="35">
        <v>110</v>
      </c>
      <c r="B116" s="45" t="s">
        <v>334</v>
      </c>
      <c r="C116" s="55" t="s">
        <v>335</v>
      </c>
      <c r="D116" s="38" t="s">
        <v>40</v>
      </c>
      <c r="E116" s="39"/>
      <c r="F116" s="39"/>
      <c r="G116" s="39"/>
      <c r="H116" s="39">
        <v>10</v>
      </c>
      <c r="I116" s="39"/>
      <c r="J116" s="40">
        <f t="shared" si="7"/>
        <v>10</v>
      </c>
      <c r="K116" s="41">
        <v>50</v>
      </c>
      <c r="L116" s="39"/>
      <c r="M116" s="42">
        <f t="shared" si="8"/>
        <v>0</v>
      </c>
      <c r="N116" s="39">
        <v>10</v>
      </c>
      <c r="O116" s="42">
        <f t="shared" si="9"/>
        <v>500</v>
      </c>
      <c r="P116" s="39"/>
      <c r="Q116" s="42">
        <f t="shared" si="10"/>
        <v>0</v>
      </c>
      <c r="R116" s="39"/>
      <c r="S116" s="42">
        <f t="shared" si="11"/>
        <v>0</v>
      </c>
      <c r="T116" s="43">
        <f t="shared" si="12"/>
        <v>10</v>
      </c>
      <c r="U116" s="44">
        <f t="shared" si="13"/>
        <v>500</v>
      </c>
    </row>
    <row r="117" spans="1:21" x14ac:dyDescent="0.25">
      <c r="A117" s="35">
        <v>111</v>
      </c>
      <c r="B117" s="45" t="s">
        <v>336</v>
      </c>
      <c r="C117" s="46" t="s">
        <v>337</v>
      </c>
      <c r="D117" s="38" t="s">
        <v>40</v>
      </c>
      <c r="E117" s="39"/>
      <c r="F117" s="39"/>
      <c r="G117" s="39"/>
      <c r="H117" s="39">
        <v>40</v>
      </c>
      <c r="I117" s="39"/>
      <c r="J117" s="40">
        <f t="shared" si="7"/>
        <v>40</v>
      </c>
      <c r="K117" s="41">
        <v>50</v>
      </c>
      <c r="L117" s="39">
        <v>10</v>
      </c>
      <c r="M117" s="42">
        <f t="shared" si="8"/>
        <v>500</v>
      </c>
      <c r="N117" s="39">
        <v>10</v>
      </c>
      <c r="O117" s="42">
        <f t="shared" si="9"/>
        <v>500</v>
      </c>
      <c r="P117" s="39">
        <v>10</v>
      </c>
      <c r="Q117" s="42">
        <f t="shared" si="10"/>
        <v>500</v>
      </c>
      <c r="R117" s="39">
        <v>20</v>
      </c>
      <c r="S117" s="42">
        <f t="shared" si="11"/>
        <v>1000</v>
      </c>
      <c r="T117" s="43">
        <f t="shared" si="12"/>
        <v>50</v>
      </c>
      <c r="U117" s="44">
        <f t="shared" si="13"/>
        <v>2500</v>
      </c>
    </row>
    <row r="118" spans="1:21" x14ac:dyDescent="0.25">
      <c r="A118" s="35">
        <v>112</v>
      </c>
      <c r="B118" s="45" t="s">
        <v>338</v>
      </c>
      <c r="C118" s="56" t="s">
        <v>339</v>
      </c>
      <c r="D118" s="38" t="s">
        <v>40</v>
      </c>
      <c r="E118" s="39"/>
      <c r="F118" s="39"/>
      <c r="G118" s="39"/>
      <c r="H118" s="39"/>
      <c r="I118" s="39"/>
      <c r="J118" s="40">
        <f t="shared" si="7"/>
        <v>0</v>
      </c>
      <c r="K118" s="41"/>
      <c r="L118" s="39"/>
      <c r="M118" s="42">
        <f t="shared" si="8"/>
        <v>0</v>
      </c>
      <c r="N118" s="39"/>
      <c r="O118" s="42">
        <f t="shared" si="9"/>
        <v>0</v>
      </c>
      <c r="P118" s="39"/>
      <c r="Q118" s="42">
        <f t="shared" si="10"/>
        <v>0</v>
      </c>
      <c r="R118" s="39"/>
      <c r="S118" s="42">
        <f t="shared" si="11"/>
        <v>0</v>
      </c>
      <c r="T118" s="43">
        <f t="shared" si="12"/>
        <v>0</v>
      </c>
      <c r="U118" s="44">
        <f t="shared" si="13"/>
        <v>0</v>
      </c>
    </row>
    <row r="119" spans="1:21" x14ac:dyDescent="0.25">
      <c r="A119" s="35">
        <v>113</v>
      </c>
      <c r="B119" s="45" t="s">
        <v>340</v>
      </c>
      <c r="C119" s="51" t="s">
        <v>341</v>
      </c>
      <c r="D119" s="38" t="s">
        <v>40</v>
      </c>
      <c r="E119" s="39"/>
      <c r="F119" s="39"/>
      <c r="G119" s="39"/>
      <c r="H119" s="39"/>
      <c r="I119" s="39"/>
      <c r="J119" s="40">
        <f t="shared" si="7"/>
        <v>0</v>
      </c>
      <c r="K119" s="41"/>
      <c r="L119" s="39"/>
      <c r="M119" s="42">
        <f t="shared" si="8"/>
        <v>0</v>
      </c>
      <c r="N119" s="39"/>
      <c r="O119" s="42">
        <f t="shared" si="9"/>
        <v>0</v>
      </c>
      <c r="P119" s="39"/>
      <c r="Q119" s="42">
        <f t="shared" si="10"/>
        <v>0</v>
      </c>
      <c r="R119" s="39"/>
      <c r="S119" s="42">
        <f t="shared" si="11"/>
        <v>0</v>
      </c>
      <c r="T119" s="43">
        <f t="shared" si="12"/>
        <v>0</v>
      </c>
      <c r="U119" s="44">
        <f t="shared" si="13"/>
        <v>0</v>
      </c>
    </row>
    <row r="120" spans="1:21" x14ac:dyDescent="0.25">
      <c r="A120" s="35">
        <v>114</v>
      </c>
      <c r="B120" s="45" t="s">
        <v>342</v>
      </c>
      <c r="C120" s="51" t="s">
        <v>343</v>
      </c>
      <c r="D120" s="38" t="s">
        <v>40</v>
      </c>
      <c r="E120" s="39"/>
      <c r="F120" s="39"/>
      <c r="G120" s="39"/>
      <c r="H120" s="39"/>
      <c r="I120" s="39"/>
      <c r="J120" s="40">
        <f t="shared" si="7"/>
        <v>0</v>
      </c>
      <c r="K120" s="41"/>
      <c r="L120" s="39"/>
      <c r="M120" s="42">
        <f t="shared" si="8"/>
        <v>0</v>
      </c>
      <c r="N120" s="39"/>
      <c r="O120" s="42">
        <f t="shared" si="9"/>
        <v>0</v>
      </c>
      <c r="P120" s="39"/>
      <c r="Q120" s="42">
        <f t="shared" si="10"/>
        <v>0</v>
      </c>
      <c r="R120" s="39"/>
      <c r="S120" s="42">
        <f t="shared" si="11"/>
        <v>0</v>
      </c>
      <c r="T120" s="43">
        <f t="shared" si="12"/>
        <v>0</v>
      </c>
      <c r="U120" s="44">
        <f t="shared" si="13"/>
        <v>0</v>
      </c>
    </row>
    <row r="121" spans="1:21" x14ac:dyDescent="0.25">
      <c r="A121" s="35">
        <v>115</v>
      </c>
      <c r="B121" s="45" t="s">
        <v>51</v>
      </c>
      <c r="C121" s="51" t="s">
        <v>52</v>
      </c>
      <c r="D121" s="38" t="s">
        <v>40</v>
      </c>
      <c r="E121" s="39"/>
      <c r="F121" s="39"/>
      <c r="G121" s="39"/>
      <c r="H121" s="39">
        <v>50</v>
      </c>
      <c r="I121" s="39"/>
      <c r="J121" s="40">
        <f t="shared" si="7"/>
        <v>50</v>
      </c>
      <c r="K121" s="41">
        <v>50</v>
      </c>
      <c r="L121" s="39">
        <v>10</v>
      </c>
      <c r="M121" s="42">
        <f t="shared" si="8"/>
        <v>500</v>
      </c>
      <c r="N121" s="39">
        <v>10</v>
      </c>
      <c r="O121" s="42">
        <f t="shared" si="9"/>
        <v>500</v>
      </c>
      <c r="P121" s="39">
        <v>10</v>
      </c>
      <c r="Q121" s="42">
        <f t="shared" si="10"/>
        <v>500</v>
      </c>
      <c r="R121" s="39">
        <v>20</v>
      </c>
      <c r="S121" s="42">
        <f t="shared" si="11"/>
        <v>1000</v>
      </c>
      <c r="T121" s="43">
        <f t="shared" si="12"/>
        <v>50</v>
      </c>
      <c r="U121" s="44">
        <f t="shared" si="13"/>
        <v>2500</v>
      </c>
    </row>
    <row r="122" spans="1:21" x14ac:dyDescent="0.25">
      <c r="A122" s="35">
        <v>116</v>
      </c>
      <c r="B122" s="45" t="s">
        <v>53</v>
      </c>
      <c r="C122" s="56" t="s">
        <v>54</v>
      </c>
      <c r="D122" s="38" t="s">
        <v>40</v>
      </c>
      <c r="E122" s="39"/>
      <c r="F122" s="39"/>
      <c r="G122" s="39"/>
      <c r="H122" s="39"/>
      <c r="I122" s="39"/>
      <c r="J122" s="40">
        <f t="shared" si="7"/>
        <v>0</v>
      </c>
      <c r="K122" s="41"/>
      <c r="L122" s="39"/>
      <c r="M122" s="42">
        <f t="shared" si="8"/>
        <v>0</v>
      </c>
      <c r="N122" s="39"/>
      <c r="O122" s="42">
        <f t="shared" si="9"/>
        <v>0</v>
      </c>
      <c r="P122" s="39"/>
      <c r="Q122" s="42">
        <f t="shared" si="10"/>
        <v>0</v>
      </c>
      <c r="R122" s="39"/>
      <c r="S122" s="42">
        <f t="shared" si="11"/>
        <v>0</v>
      </c>
      <c r="T122" s="43">
        <f t="shared" si="12"/>
        <v>0</v>
      </c>
      <c r="U122" s="44">
        <f t="shared" si="13"/>
        <v>0</v>
      </c>
    </row>
    <row r="123" spans="1:21" x14ac:dyDescent="0.25">
      <c r="A123" s="35">
        <v>117</v>
      </c>
      <c r="B123" s="45" t="s">
        <v>55</v>
      </c>
      <c r="C123" s="51" t="s">
        <v>56</v>
      </c>
      <c r="D123" s="38" t="s">
        <v>40</v>
      </c>
      <c r="E123" s="39"/>
      <c r="F123" s="39"/>
      <c r="G123" s="39"/>
      <c r="H123" s="39">
        <v>50</v>
      </c>
      <c r="I123" s="39"/>
      <c r="J123" s="40">
        <f t="shared" si="7"/>
        <v>50</v>
      </c>
      <c r="K123" s="41">
        <v>50</v>
      </c>
      <c r="L123" s="39"/>
      <c r="M123" s="42">
        <f t="shared" si="8"/>
        <v>0</v>
      </c>
      <c r="N123" s="39">
        <v>30</v>
      </c>
      <c r="O123" s="42">
        <f t="shared" si="9"/>
        <v>1500</v>
      </c>
      <c r="P123" s="39"/>
      <c r="Q123" s="42">
        <f t="shared" si="10"/>
        <v>0</v>
      </c>
      <c r="R123" s="39">
        <v>20</v>
      </c>
      <c r="S123" s="42">
        <f t="shared" si="11"/>
        <v>1000</v>
      </c>
      <c r="T123" s="43">
        <f t="shared" si="12"/>
        <v>50</v>
      </c>
      <c r="U123" s="44">
        <f t="shared" si="13"/>
        <v>2500</v>
      </c>
    </row>
    <row r="124" spans="1:21" x14ac:dyDescent="0.25">
      <c r="A124" s="35">
        <v>118</v>
      </c>
      <c r="B124" s="45" t="s">
        <v>344</v>
      </c>
      <c r="C124" s="51" t="s">
        <v>345</v>
      </c>
      <c r="D124" s="38" t="s">
        <v>40</v>
      </c>
      <c r="E124" s="39"/>
      <c r="F124" s="39"/>
      <c r="G124" s="39"/>
      <c r="H124" s="39"/>
      <c r="I124" s="39"/>
      <c r="J124" s="40">
        <f t="shared" si="7"/>
        <v>0</v>
      </c>
      <c r="K124" s="41"/>
      <c r="L124" s="39"/>
      <c r="M124" s="42">
        <f t="shared" si="8"/>
        <v>0</v>
      </c>
      <c r="N124" s="39"/>
      <c r="O124" s="42">
        <f t="shared" si="9"/>
        <v>0</v>
      </c>
      <c r="P124" s="39"/>
      <c r="Q124" s="42">
        <f t="shared" si="10"/>
        <v>0</v>
      </c>
      <c r="R124" s="39"/>
      <c r="S124" s="42">
        <f t="shared" si="11"/>
        <v>0</v>
      </c>
      <c r="T124" s="43">
        <f t="shared" si="12"/>
        <v>0</v>
      </c>
      <c r="U124" s="44">
        <f t="shared" si="13"/>
        <v>0</v>
      </c>
    </row>
    <row r="125" spans="1:21" x14ac:dyDescent="0.25">
      <c r="A125" s="35">
        <v>119</v>
      </c>
      <c r="B125" s="45" t="s">
        <v>346</v>
      </c>
      <c r="C125" s="46" t="s">
        <v>347</v>
      </c>
      <c r="D125" s="38" t="s">
        <v>40</v>
      </c>
      <c r="E125" s="39"/>
      <c r="F125" s="39"/>
      <c r="G125" s="39"/>
      <c r="H125" s="39"/>
      <c r="I125" s="39"/>
      <c r="J125" s="40">
        <f t="shared" si="7"/>
        <v>0</v>
      </c>
      <c r="K125" s="41"/>
      <c r="L125" s="39"/>
      <c r="M125" s="42">
        <f t="shared" si="8"/>
        <v>0</v>
      </c>
      <c r="N125" s="39"/>
      <c r="O125" s="42">
        <f t="shared" si="9"/>
        <v>0</v>
      </c>
      <c r="P125" s="39"/>
      <c r="Q125" s="42">
        <f t="shared" si="10"/>
        <v>0</v>
      </c>
      <c r="R125" s="39"/>
      <c r="S125" s="42">
        <f t="shared" si="11"/>
        <v>0</v>
      </c>
      <c r="T125" s="43">
        <f t="shared" si="12"/>
        <v>0</v>
      </c>
      <c r="U125" s="44">
        <f t="shared" si="13"/>
        <v>0</v>
      </c>
    </row>
    <row r="126" spans="1:21" x14ac:dyDescent="0.25">
      <c r="A126" s="35">
        <v>120</v>
      </c>
      <c r="B126" s="45" t="s">
        <v>348</v>
      </c>
      <c r="C126" s="46" t="s">
        <v>349</v>
      </c>
      <c r="D126" s="38" t="s">
        <v>40</v>
      </c>
      <c r="E126" s="39"/>
      <c r="F126" s="39"/>
      <c r="G126" s="39"/>
      <c r="H126" s="39">
        <v>30</v>
      </c>
      <c r="I126" s="39"/>
      <c r="J126" s="40">
        <f t="shared" si="7"/>
        <v>30</v>
      </c>
      <c r="K126" s="41">
        <v>50</v>
      </c>
      <c r="L126" s="39"/>
      <c r="M126" s="42">
        <f t="shared" si="8"/>
        <v>0</v>
      </c>
      <c r="N126" s="39">
        <v>15</v>
      </c>
      <c r="O126" s="42">
        <f t="shared" si="9"/>
        <v>750</v>
      </c>
      <c r="P126" s="39"/>
      <c r="Q126" s="42">
        <f t="shared" si="10"/>
        <v>0</v>
      </c>
      <c r="R126" s="39">
        <v>15</v>
      </c>
      <c r="S126" s="42">
        <f t="shared" si="11"/>
        <v>750</v>
      </c>
      <c r="T126" s="43">
        <f t="shared" si="12"/>
        <v>30</v>
      </c>
      <c r="U126" s="44">
        <f t="shared" si="13"/>
        <v>1500</v>
      </c>
    </row>
    <row r="127" spans="1:21" x14ac:dyDescent="0.25">
      <c r="A127" s="35">
        <v>121</v>
      </c>
      <c r="B127" s="45" t="s">
        <v>350</v>
      </c>
      <c r="C127" s="46" t="s">
        <v>351</v>
      </c>
      <c r="D127" s="38" t="s">
        <v>40</v>
      </c>
      <c r="E127" s="39"/>
      <c r="F127" s="39"/>
      <c r="G127" s="39"/>
      <c r="H127" s="39">
        <v>30</v>
      </c>
      <c r="I127" s="39"/>
      <c r="J127" s="40">
        <f t="shared" si="7"/>
        <v>30</v>
      </c>
      <c r="K127" s="41">
        <v>50</v>
      </c>
      <c r="L127" s="39"/>
      <c r="M127" s="42">
        <f t="shared" si="8"/>
        <v>0</v>
      </c>
      <c r="N127" s="39">
        <v>15</v>
      </c>
      <c r="O127" s="42">
        <f t="shared" si="9"/>
        <v>750</v>
      </c>
      <c r="P127" s="39"/>
      <c r="Q127" s="42">
        <f t="shared" si="10"/>
        <v>0</v>
      </c>
      <c r="R127" s="39">
        <v>15</v>
      </c>
      <c r="S127" s="42">
        <f t="shared" si="11"/>
        <v>750</v>
      </c>
      <c r="T127" s="43">
        <f t="shared" si="12"/>
        <v>30</v>
      </c>
      <c r="U127" s="44">
        <f t="shared" si="13"/>
        <v>1500</v>
      </c>
    </row>
    <row r="128" spans="1:21" x14ac:dyDescent="0.25">
      <c r="A128" s="35">
        <v>122</v>
      </c>
      <c r="B128" s="45" t="s">
        <v>352</v>
      </c>
      <c r="C128" s="46" t="s">
        <v>353</v>
      </c>
      <c r="D128" s="38" t="s">
        <v>40</v>
      </c>
      <c r="E128" s="39"/>
      <c r="F128" s="39"/>
      <c r="G128" s="39"/>
      <c r="H128" s="39"/>
      <c r="I128" s="39"/>
      <c r="J128" s="40">
        <f t="shared" si="7"/>
        <v>0</v>
      </c>
      <c r="K128" s="41"/>
      <c r="L128" s="39"/>
      <c r="M128" s="42">
        <f t="shared" si="8"/>
        <v>0</v>
      </c>
      <c r="N128" s="39"/>
      <c r="O128" s="42">
        <f t="shared" si="9"/>
        <v>0</v>
      </c>
      <c r="P128" s="39"/>
      <c r="Q128" s="42">
        <f t="shared" si="10"/>
        <v>0</v>
      </c>
      <c r="R128" s="39"/>
      <c r="S128" s="42">
        <f t="shared" si="11"/>
        <v>0</v>
      </c>
      <c r="T128" s="43">
        <f t="shared" si="12"/>
        <v>0</v>
      </c>
      <c r="U128" s="44">
        <f t="shared" si="13"/>
        <v>0</v>
      </c>
    </row>
    <row r="129" spans="1:21" x14ac:dyDescent="0.25">
      <c r="A129" s="35">
        <v>123</v>
      </c>
      <c r="B129" s="45" t="s">
        <v>354</v>
      </c>
      <c r="C129" s="46" t="s">
        <v>355</v>
      </c>
      <c r="D129" s="38" t="s">
        <v>65</v>
      </c>
      <c r="E129" s="39"/>
      <c r="F129" s="39"/>
      <c r="G129" s="39"/>
      <c r="H129" s="39"/>
      <c r="I129" s="39"/>
      <c r="J129" s="40">
        <f t="shared" si="7"/>
        <v>0</v>
      </c>
      <c r="K129" s="41"/>
      <c r="L129" s="39"/>
      <c r="M129" s="42">
        <f t="shared" si="8"/>
        <v>0</v>
      </c>
      <c r="N129" s="39"/>
      <c r="O129" s="42">
        <f t="shared" si="9"/>
        <v>0</v>
      </c>
      <c r="P129" s="39"/>
      <c r="Q129" s="42">
        <f t="shared" si="10"/>
        <v>0</v>
      </c>
      <c r="R129" s="39"/>
      <c r="S129" s="42">
        <f t="shared" si="11"/>
        <v>0</v>
      </c>
      <c r="T129" s="43">
        <f t="shared" si="12"/>
        <v>0</v>
      </c>
      <c r="U129" s="44">
        <f t="shared" si="13"/>
        <v>0</v>
      </c>
    </row>
    <row r="130" spans="1:21" x14ac:dyDescent="0.25">
      <c r="A130" s="35">
        <v>124</v>
      </c>
      <c r="B130" s="45" t="s">
        <v>356</v>
      </c>
      <c r="C130" s="46" t="s">
        <v>357</v>
      </c>
      <c r="D130" s="38" t="s">
        <v>65</v>
      </c>
      <c r="E130" s="39"/>
      <c r="F130" s="39"/>
      <c r="G130" s="39"/>
      <c r="H130" s="39">
        <v>1</v>
      </c>
      <c r="I130" s="39"/>
      <c r="J130" s="40">
        <f t="shared" si="7"/>
        <v>1</v>
      </c>
      <c r="K130" s="41">
        <v>1700</v>
      </c>
      <c r="L130" s="39"/>
      <c r="M130" s="42">
        <f t="shared" si="8"/>
        <v>0</v>
      </c>
      <c r="N130" s="39"/>
      <c r="O130" s="42">
        <f t="shared" si="9"/>
        <v>0</v>
      </c>
      <c r="P130" s="39"/>
      <c r="Q130" s="42">
        <f t="shared" si="10"/>
        <v>0</v>
      </c>
      <c r="R130" s="39">
        <v>1</v>
      </c>
      <c r="S130" s="42">
        <f t="shared" si="11"/>
        <v>1700</v>
      </c>
      <c r="T130" s="43">
        <f t="shared" si="12"/>
        <v>1</v>
      </c>
      <c r="U130" s="44">
        <f t="shared" si="13"/>
        <v>1700</v>
      </c>
    </row>
    <row r="131" spans="1:21" x14ac:dyDescent="0.25">
      <c r="A131" s="35">
        <v>125</v>
      </c>
      <c r="B131" s="45" t="s">
        <v>57</v>
      </c>
      <c r="C131" s="46" t="s">
        <v>58</v>
      </c>
      <c r="D131" s="38" t="s">
        <v>59</v>
      </c>
      <c r="E131" s="39"/>
      <c r="F131" s="39"/>
      <c r="G131" s="39"/>
      <c r="H131" s="39"/>
      <c r="I131" s="39"/>
      <c r="J131" s="40">
        <f t="shared" si="7"/>
        <v>0</v>
      </c>
      <c r="K131" s="41"/>
      <c r="L131" s="39"/>
      <c r="M131" s="42">
        <f t="shared" si="8"/>
        <v>0</v>
      </c>
      <c r="N131" s="39"/>
      <c r="O131" s="42">
        <f t="shared" si="9"/>
        <v>0</v>
      </c>
      <c r="P131" s="39"/>
      <c r="Q131" s="42">
        <f t="shared" si="10"/>
        <v>0</v>
      </c>
      <c r="R131" s="39"/>
      <c r="S131" s="42">
        <f t="shared" si="11"/>
        <v>0</v>
      </c>
      <c r="T131" s="43">
        <f t="shared" si="12"/>
        <v>0</v>
      </c>
      <c r="U131" s="44">
        <f t="shared" si="13"/>
        <v>0</v>
      </c>
    </row>
    <row r="132" spans="1:21" x14ac:dyDescent="0.25">
      <c r="A132" s="35">
        <v>126</v>
      </c>
      <c r="B132" s="45" t="s">
        <v>358</v>
      </c>
      <c r="C132" s="51" t="s">
        <v>359</v>
      </c>
      <c r="D132" s="38" t="s">
        <v>83</v>
      </c>
      <c r="E132" s="39"/>
      <c r="F132" s="39"/>
      <c r="G132" s="39"/>
      <c r="H132" s="39"/>
      <c r="I132" s="39"/>
      <c r="J132" s="40">
        <f t="shared" si="7"/>
        <v>0</v>
      </c>
      <c r="K132" s="41"/>
      <c r="L132" s="39"/>
      <c r="M132" s="42">
        <f t="shared" si="8"/>
        <v>0</v>
      </c>
      <c r="N132" s="39"/>
      <c r="O132" s="42">
        <f t="shared" si="9"/>
        <v>0</v>
      </c>
      <c r="P132" s="39"/>
      <c r="Q132" s="42">
        <f t="shared" si="10"/>
        <v>0</v>
      </c>
      <c r="R132" s="39"/>
      <c r="S132" s="42">
        <f t="shared" si="11"/>
        <v>0</v>
      </c>
      <c r="T132" s="43">
        <f t="shared" si="12"/>
        <v>0</v>
      </c>
      <c r="U132" s="44">
        <f t="shared" si="13"/>
        <v>0</v>
      </c>
    </row>
    <row r="133" spans="1:21" x14ac:dyDescent="0.25">
      <c r="A133" s="35">
        <v>127</v>
      </c>
      <c r="B133" s="45" t="s">
        <v>360</v>
      </c>
      <c r="C133" s="46" t="s">
        <v>361</v>
      </c>
      <c r="D133" s="38" t="s">
        <v>62</v>
      </c>
      <c r="E133" s="39"/>
      <c r="F133" s="39"/>
      <c r="G133" s="39"/>
      <c r="H133" s="39">
        <v>2</v>
      </c>
      <c r="I133" s="39"/>
      <c r="J133" s="40">
        <f t="shared" si="7"/>
        <v>2</v>
      </c>
      <c r="K133" s="41">
        <v>4000</v>
      </c>
      <c r="L133" s="39"/>
      <c r="M133" s="42">
        <f t="shared" si="8"/>
        <v>0</v>
      </c>
      <c r="N133" s="39">
        <v>1</v>
      </c>
      <c r="O133" s="42">
        <f t="shared" si="9"/>
        <v>4000</v>
      </c>
      <c r="P133" s="39"/>
      <c r="Q133" s="42">
        <f t="shared" si="10"/>
        <v>0</v>
      </c>
      <c r="R133" s="39">
        <v>1</v>
      </c>
      <c r="S133" s="42">
        <f t="shared" si="11"/>
        <v>4000</v>
      </c>
      <c r="T133" s="43">
        <f t="shared" si="12"/>
        <v>2</v>
      </c>
      <c r="U133" s="44">
        <f t="shared" si="13"/>
        <v>8000</v>
      </c>
    </row>
    <row r="134" spans="1:21" x14ac:dyDescent="0.25">
      <c r="A134" s="35">
        <v>128</v>
      </c>
      <c r="B134" s="45" t="s">
        <v>60</v>
      </c>
      <c r="C134" s="46" t="s">
        <v>61</v>
      </c>
      <c r="D134" s="38" t="s">
        <v>62</v>
      </c>
      <c r="E134" s="39"/>
      <c r="F134" s="39"/>
      <c r="G134" s="39"/>
      <c r="H134" s="39">
        <v>6</v>
      </c>
      <c r="I134" s="39"/>
      <c r="J134" s="40">
        <f t="shared" si="7"/>
        <v>6</v>
      </c>
      <c r="K134" s="41">
        <v>2000</v>
      </c>
      <c r="L134" s="39">
        <v>1</v>
      </c>
      <c r="M134" s="42">
        <f t="shared" si="8"/>
        <v>2000</v>
      </c>
      <c r="N134" s="39">
        <v>2</v>
      </c>
      <c r="O134" s="42">
        <f t="shared" si="9"/>
        <v>4000</v>
      </c>
      <c r="P134" s="39">
        <v>1</v>
      </c>
      <c r="Q134" s="42">
        <f t="shared" si="10"/>
        <v>2000</v>
      </c>
      <c r="R134" s="39">
        <v>2</v>
      </c>
      <c r="S134" s="42">
        <f t="shared" si="11"/>
        <v>4000</v>
      </c>
      <c r="T134" s="43">
        <f t="shared" si="12"/>
        <v>6</v>
      </c>
      <c r="U134" s="44">
        <f t="shared" si="13"/>
        <v>12000</v>
      </c>
    </row>
    <row r="135" spans="1:21" x14ac:dyDescent="0.25">
      <c r="A135" s="35">
        <v>129</v>
      </c>
      <c r="B135" s="45" t="s">
        <v>63</v>
      </c>
      <c r="C135" s="46" t="s">
        <v>64</v>
      </c>
      <c r="D135" s="38" t="s">
        <v>65</v>
      </c>
      <c r="E135" s="39"/>
      <c r="F135" s="39"/>
      <c r="G135" s="39"/>
      <c r="H135" s="39">
        <v>50</v>
      </c>
      <c r="I135" s="39"/>
      <c r="J135" s="40">
        <f t="shared" si="7"/>
        <v>50</v>
      </c>
      <c r="K135" s="41">
        <v>250</v>
      </c>
      <c r="L135" s="39">
        <v>10</v>
      </c>
      <c r="M135" s="42">
        <f t="shared" si="8"/>
        <v>2500</v>
      </c>
      <c r="N135" s="39">
        <v>10</v>
      </c>
      <c r="O135" s="42">
        <f t="shared" si="9"/>
        <v>2500</v>
      </c>
      <c r="P135" s="39">
        <v>15</v>
      </c>
      <c r="Q135" s="42">
        <f t="shared" si="10"/>
        <v>3750</v>
      </c>
      <c r="R135" s="39">
        <v>15</v>
      </c>
      <c r="S135" s="42">
        <f t="shared" si="11"/>
        <v>3750</v>
      </c>
      <c r="T135" s="43">
        <f t="shared" si="12"/>
        <v>50</v>
      </c>
      <c r="U135" s="44">
        <f t="shared" si="13"/>
        <v>12500</v>
      </c>
    </row>
    <row r="136" spans="1:21" x14ac:dyDescent="0.25">
      <c r="A136" s="35">
        <v>130</v>
      </c>
      <c r="B136" s="45" t="s">
        <v>362</v>
      </c>
      <c r="C136" s="51" t="s">
        <v>363</v>
      </c>
      <c r="D136" s="38" t="s">
        <v>154</v>
      </c>
      <c r="E136" s="39"/>
      <c r="F136" s="39"/>
      <c r="G136" s="39"/>
      <c r="H136" s="39"/>
      <c r="I136" s="39"/>
      <c r="J136" s="40">
        <f t="shared" ref="J136:J199" si="14">SUM(H136-I136)</f>
        <v>0</v>
      </c>
      <c r="K136" s="41"/>
      <c r="L136" s="39"/>
      <c r="M136" s="42">
        <f t="shared" ref="M136:M199" si="15">SUM(K136*L136)</f>
        <v>0</v>
      </c>
      <c r="N136" s="39"/>
      <c r="O136" s="42">
        <f t="shared" ref="O136:O199" si="16">SUM(K136*N136)</f>
        <v>0</v>
      </c>
      <c r="P136" s="39"/>
      <c r="Q136" s="42">
        <f t="shared" ref="Q136:Q199" si="17">SUM(K136*P136)</f>
        <v>0</v>
      </c>
      <c r="R136" s="39"/>
      <c r="S136" s="42">
        <f t="shared" ref="S136:S199" si="18">SUM(K136*R136)</f>
        <v>0</v>
      </c>
      <c r="T136" s="43">
        <f t="shared" ref="T136:T199" si="19">SUM(L136,N136,P136,R136)</f>
        <v>0</v>
      </c>
      <c r="U136" s="44">
        <f t="shared" ref="U136:U199" si="20">SUM(K136*T136)</f>
        <v>0</v>
      </c>
    </row>
    <row r="137" spans="1:21" x14ac:dyDescent="0.25">
      <c r="A137" s="35">
        <v>131</v>
      </c>
      <c r="B137" s="57" t="s">
        <v>364</v>
      </c>
      <c r="C137" s="56" t="s">
        <v>365</v>
      </c>
      <c r="D137" s="38" t="s">
        <v>40</v>
      </c>
      <c r="E137" s="39"/>
      <c r="F137" s="39"/>
      <c r="G137" s="39"/>
      <c r="H137" s="39"/>
      <c r="I137" s="39"/>
      <c r="J137" s="40">
        <f t="shared" si="14"/>
        <v>0</v>
      </c>
      <c r="K137" s="41"/>
      <c r="L137" s="39"/>
      <c r="M137" s="42">
        <f t="shared" si="15"/>
        <v>0</v>
      </c>
      <c r="N137" s="39"/>
      <c r="O137" s="42">
        <f t="shared" si="16"/>
        <v>0</v>
      </c>
      <c r="P137" s="39"/>
      <c r="Q137" s="42">
        <f t="shared" si="17"/>
        <v>0</v>
      </c>
      <c r="R137" s="39"/>
      <c r="S137" s="42">
        <f t="shared" si="18"/>
        <v>0</v>
      </c>
      <c r="T137" s="43">
        <f t="shared" si="19"/>
        <v>0</v>
      </c>
      <c r="U137" s="44">
        <f t="shared" si="20"/>
        <v>0</v>
      </c>
    </row>
    <row r="138" spans="1:21" x14ac:dyDescent="0.25">
      <c r="A138" s="35">
        <v>132</v>
      </c>
      <c r="B138" s="45" t="s">
        <v>366</v>
      </c>
      <c r="C138" s="51" t="s">
        <v>367</v>
      </c>
      <c r="D138" s="38" t="s">
        <v>31</v>
      </c>
      <c r="E138" s="39"/>
      <c r="F138" s="39"/>
      <c r="G138" s="39"/>
      <c r="H138" s="39">
        <v>1</v>
      </c>
      <c r="I138" s="39"/>
      <c r="J138" s="40">
        <f t="shared" si="14"/>
        <v>1</v>
      </c>
      <c r="K138" s="41">
        <v>2000</v>
      </c>
      <c r="L138" s="39"/>
      <c r="M138" s="42">
        <f t="shared" si="15"/>
        <v>0</v>
      </c>
      <c r="N138" s="39"/>
      <c r="O138" s="42">
        <f t="shared" si="16"/>
        <v>0</v>
      </c>
      <c r="P138" s="39">
        <v>1</v>
      </c>
      <c r="Q138" s="42">
        <f t="shared" si="17"/>
        <v>2000</v>
      </c>
      <c r="R138" s="39"/>
      <c r="S138" s="42">
        <f t="shared" si="18"/>
        <v>0</v>
      </c>
      <c r="T138" s="43">
        <f t="shared" si="19"/>
        <v>1</v>
      </c>
      <c r="U138" s="44">
        <f t="shared" si="20"/>
        <v>2000</v>
      </c>
    </row>
    <row r="139" spans="1:21" x14ac:dyDescent="0.25">
      <c r="A139" s="35">
        <v>133</v>
      </c>
      <c r="B139" s="45" t="s">
        <v>368</v>
      </c>
      <c r="C139" s="51" t="s">
        <v>369</v>
      </c>
      <c r="D139" s="38" t="s">
        <v>154</v>
      </c>
      <c r="E139" s="39"/>
      <c r="F139" s="39"/>
      <c r="G139" s="39"/>
      <c r="H139" s="39"/>
      <c r="I139" s="39"/>
      <c r="J139" s="40">
        <f t="shared" si="14"/>
        <v>0</v>
      </c>
      <c r="K139" s="41"/>
      <c r="L139" s="39"/>
      <c r="M139" s="42">
        <f t="shared" si="15"/>
        <v>0</v>
      </c>
      <c r="N139" s="39"/>
      <c r="O139" s="42">
        <f t="shared" si="16"/>
        <v>0</v>
      </c>
      <c r="P139" s="39"/>
      <c r="Q139" s="42">
        <f t="shared" si="17"/>
        <v>0</v>
      </c>
      <c r="R139" s="39"/>
      <c r="S139" s="42">
        <f t="shared" si="18"/>
        <v>0</v>
      </c>
      <c r="T139" s="43">
        <f t="shared" si="19"/>
        <v>0</v>
      </c>
      <c r="U139" s="44">
        <f t="shared" si="20"/>
        <v>0</v>
      </c>
    </row>
    <row r="140" spans="1:21" x14ac:dyDescent="0.25">
      <c r="A140" s="35">
        <v>134</v>
      </c>
      <c r="B140" s="45" t="s">
        <v>370</v>
      </c>
      <c r="C140" s="58" t="s">
        <v>371</v>
      </c>
      <c r="D140" s="38" t="s">
        <v>37</v>
      </c>
      <c r="E140" s="39"/>
      <c r="F140" s="39"/>
      <c r="G140" s="39"/>
      <c r="H140" s="39"/>
      <c r="I140" s="39"/>
      <c r="J140" s="40">
        <f t="shared" si="14"/>
        <v>0</v>
      </c>
      <c r="K140" s="41"/>
      <c r="L140" s="39"/>
      <c r="M140" s="42">
        <f t="shared" si="15"/>
        <v>0</v>
      </c>
      <c r="N140" s="39"/>
      <c r="O140" s="42">
        <f t="shared" si="16"/>
        <v>0</v>
      </c>
      <c r="P140" s="39"/>
      <c r="Q140" s="42">
        <f t="shared" si="17"/>
        <v>0</v>
      </c>
      <c r="R140" s="39"/>
      <c r="S140" s="42">
        <f t="shared" si="18"/>
        <v>0</v>
      </c>
      <c r="T140" s="43">
        <f t="shared" si="19"/>
        <v>0</v>
      </c>
      <c r="U140" s="44">
        <f t="shared" si="20"/>
        <v>0</v>
      </c>
    </row>
    <row r="141" spans="1:21" x14ac:dyDescent="0.25">
      <c r="A141" s="35">
        <v>135</v>
      </c>
      <c r="B141" s="50" t="s">
        <v>372</v>
      </c>
      <c r="C141" s="58" t="s">
        <v>373</v>
      </c>
      <c r="D141" s="38" t="s">
        <v>154</v>
      </c>
      <c r="E141" s="39"/>
      <c r="F141" s="39"/>
      <c r="G141" s="39"/>
      <c r="H141" s="39"/>
      <c r="I141" s="39"/>
      <c r="J141" s="40">
        <f t="shared" si="14"/>
        <v>0</v>
      </c>
      <c r="K141" s="41"/>
      <c r="L141" s="39"/>
      <c r="M141" s="42">
        <f t="shared" si="15"/>
        <v>0</v>
      </c>
      <c r="N141" s="39"/>
      <c r="O141" s="42">
        <f t="shared" si="16"/>
        <v>0</v>
      </c>
      <c r="P141" s="39"/>
      <c r="Q141" s="42">
        <f t="shared" si="17"/>
        <v>0</v>
      </c>
      <c r="R141" s="39"/>
      <c r="S141" s="42">
        <f t="shared" si="18"/>
        <v>0</v>
      </c>
      <c r="T141" s="43">
        <f t="shared" si="19"/>
        <v>0</v>
      </c>
      <c r="U141" s="44">
        <f t="shared" si="20"/>
        <v>0</v>
      </c>
    </row>
    <row r="142" spans="1:21" x14ac:dyDescent="0.25">
      <c r="A142" s="35">
        <v>136</v>
      </c>
      <c r="B142" s="50" t="s">
        <v>374</v>
      </c>
      <c r="C142" s="58" t="s">
        <v>375</v>
      </c>
      <c r="D142" s="38" t="s">
        <v>154</v>
      </c>
      <c r="E142" s="39"/>
      <c r="F142" s="39"/>
      <c r="G142" s="39"/>
      <c r="H142" s="39"/>
      <c r="I142" s="39"/>
      <c r="J142" s="40">
        <f t="shared" si="14"/>
        <v>0</v>
      </c>
      <c r="K142" s="41"/>
      <c r="L142" s="39"/>
      <c r="M142" s="42">
        <f t="shared" si="15"/>
        <v>0</v>
      </c>
      <c r="N142" s="39"/>
      <c r="O142" s="42">
        <f t="shared" si="16"/>
        <v>0</v>
      </c>
      <c r="P142" s="39"/>
      <c r="Q142" s="42">
        <f t="shared" si="17"/>
        <v>0</v>
      </c>
      <c r="R142" s="39"/>
      <c r="S142" s="42">
        <f t="shared" si="18"/>
        <v>0</v>
      </c>
      <c r="T142" s="43">
        <f t="shared" si="19"/>
        <v>0</v>
      </c>
      <c r="U142" s="44">
        <f t="shared" si="20"/>
        <v>0</v>
      </c>
    </row>
    <row r="143" spans="1:21" x14ac:dyDescent="0.25">
      <c r="A143" s="35">
        <v>137</v>
      </c>
      <c r="B143" s="50" t="s">
        <v>376</v>
      </c>
      <c r="C143" s="58" t="s">
        <v>377</v>
      </c>
      <c r="D143" s="38" t="s">
        <v>154</v>
      </c>
      <c r="E143" s="39"/>
      <c r="F143" s="39"/>
      <c r="G143" s="39"/>
      <c r="H143" s="39"/>
      <c r="I143" s="39"/>
      <c r="J143" s="40">
        <f t="shared" si="14"/>
        <v>0</v>
      </c>
      <c r="K143" s="41"/>
      <c r="L143" s="39"/>
      <c r="M143" s="42">
        <f t="shared" si="15"/>
        <v>0</v>
      </c>
      <c r="N143" s="39"/>
      <c r="O143" s="42">
        <f t="shared" si="16"/>
        <v>0</v>
      </c>
      <c r="P143" s="39"/>
      <c r="Q143" s="42">
        <f t="shared" si="17"/>
        <v>0</v>
      </c>
      <c r="R143" s="39"/>
      <c r="S143" s="42">
        <f t="shared" si="18"/>
        <v>0</v>
      </c>
      <c r="T143" s="43">
        <f t="shared" si="19"/>
        <v>0</v>
      </c>
      <c r="U143" s="44">
        <f t="shared" si="20"/>
        <v>0</v>
      </c>
    </row>
    <row r="144" spans="1:21" x14ac:dyDescent="0.25">
      <c r="A144" s="35">
        <v>138</v>
      </c>
      <c r="B144" s="50" t="s">
        <v>378</v>
      </c>
      <c r="C144" s="58" t="s">
        <v>379</v>
      </c>
      <c r="D144" s="38" t="s">
        <v>154</v>
      </c>
      <c r="E144" s="39"/>
      <c r="F144" s="39"/>
      <c r="G144" s="39"/>
      <c r="H144" s="39"/>
      <c r="I144" s="39"/>
      <c r="J144" s="40">
        <f t="shared" si="14"/>
        <v>0</v>
      </c>
      <c r="K144" s="41"/>
      <c r="L144" s="39"/>
      <c r="M144" s="42">
        <f t="shared" si="15"/>
        <v>0</v>
      </c>
      <c r="N144" s="39"/>
      <c r="O144" s="42">
        <f t="shared" si="16"/>
        <v>0</v>
      </c>
      <c r="P144" s="39"/>
      <c r="Q144" s="42">
        <f t="shared" si="17"/>
        <v>0</v>
      </c>
      <c r="R144" s="39"/>
      <c r="S144" s="42">
        <f t="shared" si="18"/>
        <v>0</v>
      </c>
      <c r="T144" s="43">
        <f t="shared" si="19"/>
        <v>0</v>
      </c>
      <c r="U144" s="44">
        <f t="shared" si="20"/>
        <v>0</v>
      </c>
    </row>
    <row r="145" spans="1:21" x14ac:dyDescent="0.25">
      <c r="A145" s="35">
        <v>139</v>
      </c>
      <c r="B145" s="50" t="s">
        <v>380</v>
      </c>
      <c r="C145" s="58" t="s">
        <v>381</v>
      </c>
      <c r="D145" s="38" t="s">
        <v>154</v>
      </c>
      <c r="E145" s="39"/>
      <c r="F145" s="39"/>
      <c r="G145" s="39"/>
      <c r="H145" s="39"/>
      <c r="I145" s="39"/>
      <c r="J145" s="40">
        <f t="shared" si="14"/>
        <v>0</v>
      </c>
      <c r="K145" s="41"/>
      <c r="L145" s="39"/>
      <c r="M145" s="42">
        <f t="shared" si="15"/>
        <v>0</v>
      </c>
      <c r="N145" s="39"/>
      <c r="O145" s="42">
        <f t="shared" si="16"/>
        <v>0</v>
      </c>
      <c r="P145" s="39"/>
      <c r="Q145" s="42">
        <f t="shared" si="17"/>
        <v>0</v>
      </c>
      <c r="R145" s="39"/>
      <c r="S145" s="42">
        <f t="shared" si="18"/>
        <v>0</v>
      </c>
      <c r="T145" s="43">
        <f t="shared" si="19"/>
        <v>0</v>
      </c>
      <c r="U145" s="44">
        <f t="shared" si="20"/>
        <v>0</v>
      </c>
    </row>
    <row r="146" spans="1:21" x14ac:dyDescent="0.25">
      <c r="A146" s="35">
        <v>140</v>
      </c>
      <c r="B146" s="45" t="s">
        <v>382</v>
      </c>
      <c r="C146" s="55" t="s">
        <v>383</v>
      </c>
      <c r="D146" s="38" t="s">
        <v>154</v>
      </c>
      <c r="E146" s="39"/>
      <c r="F146" s="39"/>
      <c r="G146" s="39"/>
      <c r="H146" s="39">
        <v>10</v>
      </c>
      <c r="I146" s="39"/>
      <c r="J146" s="40">
        <f t="shared" si="14"/>
        <v>10</v>
      </c>
      <c r="K146" s="41">
        <v>200</v>
      </c>
      <c r="L146" s="39"/>
      <c r="M146" s="42">
        <f t="shared" si="15"/>
        <v>0</v>
      </c>
      <c r="N146" s="39">
        <v>10</v>
      </c>
      <c r="O146" s="42">
        <f t="shared" si="16"/>
        <v>2000</v>
      </c>
      <c r="P146" s="39"/>
      <c r="Q146" s="42">
        <f t="shared" si="17"/>
        <v>0</v>
      </c>
      <c r="R146" s="39"/>
      <c r="S146" s="42">
        <f t="shared" si="18"/>
        <v>0</v>
      </c>
      <c r="T146" s="43">
        <f t="shared" si="19"/>
        <v>10</v>
      </c>
      <c r="U146" s="44">
        <f t="shared" si="20"/>
        <v>2000</v>
      </c>
    </row>
    <row r="147" spans="1:21" x14ac:dyDescent="0.25">
      <c r="A147" s="35">
        <v>141</v>
      </c>
      <c r="B147" s="45" t="s">
        <v>384</v>
      </c>
      <c r="C147" s="55" t="s">
        <v>385</v>
      </c>
      <c r="D147" s="38" t="s">
        <v>154</v>
      </c>
      <c r="E147" s="39"/>
      <c r="F147" s="39"/>
      <c r="G147" s="39"/>
      <c r="H147" s="39"/>
      <c r="I147" s="39"/>
      <c r="J147" s="40">
        <f t="shared" si="14"/>
        <v>0</v>
      </c>
      <c r="K147" s="41"/>
      <c r="L147" s="39"/>
      <c r="M147" s="42">
        <f t="shared" si="15"/>
        <v>0</v>
      </c>
      <c r="N147" s="39"/>
      <c r="O147" s="42">
        <f t="shared" si="16"/>
        <v>0</v>
      </c>
      <c r="P147" s="39"/>
      <c r="Q147" s="42">
        <f t="shared" si="17"/>
        <v>0</v>
      </c>
      <c r="R147" s="39"/>
      <c r="S147" s="42">
        <f t="shared" si="18"/>
        <v>0</v>
      </c>
      <c r="T147" s="43">
        <f t="shared" si="19"/>
        <v>0</v>
      </c>
      <c r="U147" s="44">
        <f t="shared" si="20"/>
        <v>0</v>
      </c>
    </row>
    <row r="148" spans="1:21" x14ac:dyDescent="0.25">
      <c r="A148" s="35">
        <v>142</v>
      </c>
      <c r="B148" s="45" t="s">
        <v>386</v>
      </c>
      <c r="C148" s="55" t="s">
        <v>387</v>
      </c>
      <c r="D148" s="38" t="s">
        <v>154</v>
      </c>
      <c r="E148" s="39"/>
      <c r="F148" s="39"/>
      <c r="G148" s="39"/>
      <c r="H148" s="39"/>
      <c r="I148" s="39"/>
      <c r="J148" s="40">
        <f t="shared" si="14"/>
        <v>0</v>
      </c>
      <c r="K148" s="41"/>
      <c r="L148" s="39"/>
      <c r="M148" s="42">
        <f t="shared" si="15"/>
        <v>0</v>
      </c>
      <c r="N148" s="39"/>
      <c r="O148" s="42">
        <f t="shared" si="16"/>
        <v>0</v>
      </c>
      <c r="P148" s="39"/>
      <c r="Q148" s="42">
        <f t="shared" si="17"/>
        <v>0</v>
      </c>
      <c r="R148" s="39"/>
      <c r="S148" s="42">
        <f t="shared" si="18"/>
        <v>0</v>
      </c>
      <c r="T148" s="43">
        <f t="shared" si="19"/>
        <v>0</v>
      </c>
      <c r="U148" s="44">
        <f t="shared" si="20"/>
        <v>0</v>
      </c>
    </row>
    <row r="149" spans="1:21" x14ac:dyDescent="0.25">
      <c r="A149" s="35">
        <v>143</v>
      </c>
      <c r="B149" s="45" t="s">
        <v>388</v>
      </c>
      <c r="C149" s="55" t="s">
        <v>389</v>
      </c>
      <c r="D149" s="38" t="s">
        <v>154</v>
      </c>
      <c r="E149" s="39"/>
      <c r="F149" s="39"/>
      <c r="G149" s="39"/>
      <c r="H149" s="39"/>
      <c r="I149" s="39"/>
      <c r="J149" s="40">
        <f t="shared" si="14"/>
        <v>0</v>
      </c>
      <c r="K149" s="41"/>
      <c r="L149" s="39"/>
      <c r="M149" s="42">
        <f t="shared" si="15"/>
        <v>0</v>
      </c>
      <c r="N149" s="39"/>
      <c r="O149" s="42">
        <f t="shared" si="16"/>
        <v>0</v>
      </c>
      <c r="P149" s="39"/>
      <c r="Q149" s="42">
        <f t="shared" si="17"/>
        <v>0</v>
      </c>
      <c r="R149" s="39"/>
      <c r="S149" s="42">
        <f t="shared" si="18"/>
        <v>0</v>
      </c>
      <c r="T149" s="43">
        <f t="shared" si="19"/>
        <v>0</v>
      </c>
      <c r="U149" s="44">
        <f t="shared" si="20"/>
        <v>0</v>
      </c>
    </row>
    <row r="150" spans="1:21" x14ac:dyDescent="0.25">
      <c r="A150" s="35">
        <v>144</v>
      </c>
      <c r="B150" s="45" t="s">
        <v>390</v>
      </c>
      <c r="C150" s="55" t="s">
        <v>391</v>
      </c>
      <c r="D150" s="38" t="s">
        <v>154</v>
      </c>
      <c r="E150" s="39"/>
      <c r="F150" s="39"/>
      <c r="G150" s="39"/>
      <c r="H150" s="39"/>
      <c r="I150" s="39"/>
      <c r="J150" s="40">
        <f t="shared" si="14"/>
        <v>0</v>
      </c>
      <c r="K150" s="41"/>
      <c r="L150" s="39"/>
      <c r="M150" s="42">
        <f t="shared" si="15"/>
        <v>0</v>
      </c>
      <c r="N150" s="39"/>
      <c r="O150" s="42">
        <f t="shared" si="16"/>
        <v>0</v>
      </c>
      <c r="P150" s="39"/>
      <c r="Q150" s="42">
        <f t="shared" si="17"/>
        <v>0</v>
      </c>
      <c r="R150" s="39"/>
      <c r="S150" s="42">
        <f t="shared" si="18"/>
        <v>0</v>
      </c>
      <c r="T150" s="43">
        <f t="shared" si="19"/>
        <v>0</v>
      </c>
      <c r="U150" s="44">
        <f t="shared" si="20"/>
        <v>0</v>
      </c>
    </row>
    <row r="151" spans="1:21" x14ac:dyDescent="0.25">
      <c r="A151" s="35">
        <v>145</v>
      </c>
      <c r="B151" s="50" t="s">
        <v>392</v>
      </c>
      <c r="C151" s="58" t="s">
        <v>393</v>
      </c>
      <c r="D151" s="38" t="s">
        <v>68</v>
      </c>
      <c r="E151" s="39"/>
      <c r="F151" s="39"/>
      <c r="G151" s="39"/>
      <c r="H151" s="39"/>
      <c r="I151" s="39"/>
      <c r="J151" s="40">
        <f t="shared" si="14"/>
        <v>0</v>
      </c>
      <c r="K151" s="41"/>
      <c r="L151" s="39"/>
      <c r="M151" s="42">
        <f t="shared" si="15"/>
        <v>0</v>
      </c>
      <c r="N151" s="39"/>
      <c r="O151" s="42">
        <f t="shared" si="16"/>
        <v>0</v>
      </c>
      <c r="P151" s="39"/>
      <c r="Q151" s="42">
        <f t="shared" si="17"/>
        <v>0</v>
      </c>
      <c r="R151" s="39"/>
      <c r="S151" s="42">
        <f t="shared" si="18"/>
        <v>0</v>
      </c>
      <c r="T151" s="43">
        <f t="shared" si="19"/>
        <v>0</v>
      </c>
      <c r="U151" s="44">
        <f t="shared" si="20"/>
        <v>0</v>
      </c>
    </row>
    <row r="152" spans="1:21" x14ac:dyDescent="0.25">
      <c r="A152" s="35">
        <v>146</v>
      </c>
      <c r="B152" s="45" t="s">
        <v>394</v>
      </c>
      <c r="C152" s="59" t="s">
        <v>395</v>
      </c>
      <c r="D152" s="38" t="s">
        <v>37</v>
      </c>
      <c r="E152" s="39"/>
      <c r="F152" s="39"/>
      <c r="G152" s="39"/>
      <c r="H152" s="39">
        <v>4</v>
      </c>
      <c r="I152" s="39"/>
      <c r="J152" s="40">
        <f t="shared" si="14"/>
        <v>4</v>
      </c>
      <c r="K152" s="41">
        <v>360</v>
      </c>
      <c r="L152" s="39">
        <v>0</v>
      </c>
      <c r="M152" s="42">
        <f t="shared" si="15"/>
        <v>0</v>
      </c>
      <c r="N152" s="39">
        <v>1</v>
      </c>
      <c r="O152" s="42">
        <f t="shared" si="16"/>
        <v>360</v>
      </c>
      <c r="P152" s="39">
        <v>1</v>
      </c>
      <c r="Q152" s="42">
        <f t="shared" si="17"/>
        <v>360</v>
      </c>
      <c r="R152" s="39">
        <v>2</v>
      </c>
      <c r="S152" s="42">
        <f t="shared" si="18"/>
        <v>720</v>
      </c>
      <c r="T152" s="43">
        <f t="shared" si="19"/>
        <v>4</v>
      </c>
      <c r="U152" s="44">
        <f t="shared" si="20"/>
        <v>1440</v>
      </c>
    </row>
    <row r="153" spans="1:21" x14ac:dyDescent="0.25">
      <c r="A153" s="35">
        <v>147</v>
      </c>
      <c r="B153" s="45" t="s">
        <v>396</v>
      </c>
      <c r="C153" s="60" t="s">
        <v>397</v>
      </c>
      <c r="D153" s="38" t="s">
        <v>154</v>
      </c>
      <c r="E153" s="39"/>
      <c r="F153" s="39"/>
      <c r="G153" s="39"/>
      <c r="H153" s="39"/>
      <c r="I153" s="39"/>
      <c r="J153" s="40">
        <f t="shared" si="14"/>
        <v>0</v>
      </c>
      <c r="K153" s="41"/>
      <c r="L153" s="39"/>
      <c r="M153" s="42">
        <f t="shared" si="15"/>
        <v>0</v>
      </c>
      <c r="N153" s="39"/>
      <c r="O153" s="42">
        <f t="shared" si="16"/>
        <v>0</v>
      </c>
      <c r="P153" s="39"/>
      <c r="Q153" s="42">
        <f t="shared" si="17"/>
        <v>0</v>
      </c>
      <c r="R153" s="39"/>
      <c r="S153" s="42">
        <f t="shared" si="18"/>
        <v>0</v>
      </c>
      <c r="T153" s="43">
        <f t="shared" si="19"/>
        <v>0</v>
      </c>
      <c r="U153" s="44">
        <f t="shared" si="20"/>
        <v>0</v>
      </c>
    </row>
    <row r="154" spans="1:21" x14ac:dyDescent="0.25">
      <c r="A154" s="35">
        <v>148</v>
      </c>
      <c r="B154" s="45" t="s">
        <v>398</v>
      </c>
      <c r="C154" s="58" t="s">
        <v>399</v>
      </c>
      <c r="D154" s="38" t="s">
        <v>154</v>
      </c>
      <c r="E154" s="39"/>
      <c r="F154" s="39"/>
      <c r="G154" s="39"/>
      <c r="H154" s="39"/>
      <c r="I154" s="39"/>
      <c r="J154" s="40">
        <f t="shared" si="14"/>
        <v>0</v>
      </c>
      <c r="K154" s="41"/>
      <c r="L154" s="39"/>
      <c r="M154" s="42">
        <f t="shared" si="15"/>
        <v>0</v>
      </c>
      <c r="N154" s="39"/>
      <c r="O154" s="42">
        <f t="shared" si="16"/>
        <v>0</v>
      </c>
      <c r="P154" s="39"/>
      <c r="Q154" s="42">
        <f t="shared" si="17"/>
        <v>0</v>
      </c>
      <c r="R154" s="39"/>
      <c r="S154" s="42">
        <f t="shared" si="18"/>
        <v>0</v>
      </c>
      <c r="T154" s="43">
        <f t="shared" si="19"/>
        <v>0</v>
      </c>
      <c r="U154" s="44">
        <f t="shared" si="20"/>
        <v>0</v>
      </c>
    </row>
    <row r="155" spans="1:21" x14ac:dyDescent="0.25">
      <c r="A155" s="35">
        <v>149</v>
      </c>
      <c r="B155" s="45" t="s">
        <v>400</v>
      </c>
      <c r="C155" s="46" t="s">
        <v>401</v>
      </c>
      <c r="D155" s="38" t="s">
        <v>402</v>
      </c>
      <c r="E155" s="39"/>
      <c r="F155" s="39"/>
      <c r="G155" s="39"/>
      <c r="H155" s="39"/>
      <c r="I155" s="39"/>
      <c r="J155" s="40">
        <f t="shared" si="14"/>
        <v>0</v>
      </c>
      <c r="K155" s="41"/>
      <c r="L155" s="39"/>
      <c r="M155" s="42">
        <f t="shared" si="15"/>
        <v>0</v>
      </c>
      <c r="N155" s="39"/>
      <c r="O155" s="42">
        <f t="shared" si="16"/>
        <v>0</v>
      </c>
      <c r="P155" s="39"/>
      <c r="Q155" s="42">
        <f t="shared" si="17"/>
        <v>0</v>
      </c>
      <c r="R155" s="39"/>
      <c r="S155" s="42">
        <f t="shared" si="18"/>
        <v>0</v>
      </c>
      <c r="T155" s="43">
        <f t="shared" si="19"/>
        <v>0</v>
      </c>
      <c r="U155" s="44">
        <f t="shared" si="20"/>
        <v>0</v>
      </c>
    </row>
    <row r="156" spans="1:21" x14ac:dyDescent="0.25">
      <c r="A156" s="35">
        <v>150</v>
      </c>
      <c r="B156" s="45" t="s">
        <v>403</v>
      </c>
      <c r="C156" s="46" t="s">
        <v>404</v>
      </c>
      <c r="D156" s="38" t="s">
        <v>31</v>
      </c>
      <c r="E156" s="39"/>
      <c r="F156" s="39"/>
      <c r="G156" s="39"/>
      <c r="H156" s="39"/>
      <c r="I156" s="39"/>
      <c r="J156" s="40">
        <f t="shared" si="14"/>
        <v>0</v>
      </c>
      <c r="K156" s="41"/>
      <c r="L156" s="39"/>
      <c r="M156" s="42">
        <f t="shared" si="15"/>
        <v>0</v>
      </c>
      <c r="N156" s="39"/>
      <c r="O156" s="42">
        <f t="shared" si="16"/>
        <v>0</v>
      </c>
      <c r="P156" s="39"/>
      <c r="Q156" s="42">
        <f t="shared" si="17"/>
        <v>0</v>
      </c>
      <c r="R156" s="39"/>
      <c r="S156" s="42">
        <f t="shared" si="18"/>
        <v>0</v>
      </c>
      <c r="T156" s="43">
        <f t="shared" si="19"/>
        <v>0</v>
      </c>
      <c r="U156" s="44">
        <f t="shared" si="20"/>
        <v>0</v>
      </c>
    </row>
    <row r="157" spans="1:21" x14ac:dyDescent="0.25">
      <c r="A157" s="35">
        <v>151</v>
      </c>
      <c r="B157" s="49" t="s">
        <v>66</v>
      </c>
      <c r="C157" s="51" t="s">
        <v>67</v>
      </c>
      <c r="D157" s="38" t="s">
        <v>68</v>
      </c>
      <c r="E157" s="39"/>
      <c r="F157" s="39"/>
      <c r="G157" s="39"/>
      <c r="H157" s="39">
        <v>1</v>
      </c>
      <c r="I157" s="39"/>
      <c r="J157" s="40">
        <f t="shared" si="14"/>
        <v>1</v>
      </c>
      <c r="K157" s="41">
        <v>650</v>
      </c>
      <c r="L157" s="39">
        <v>1</v>
      </c>
      <c r="M157" s="42">
        <f t="shared" si="15"/>
        <v>650</v>
      </c>
      <c r="N157" s="39"/>
      <c r="O157" s="42">
        <f t="shared" si="16"/>
        <v>0</v>
      </c>
      <c r="P157" s="39"/>
      <c r="Q157" s="42">
        <f t="shared" si="17"/>
        <v>0</v>
      </c>
      <c r="R157" s="39"/>
      <c r="S157" s="42">
        <f t="shared" si="18"/>
        <v>0</v>
      </c>
      <c r="T157" s="43">
        <f t="shared" si="19"/>
        <v>1</v>
      </c>
      <c r="U157" s="44">
        <f t="shared" si="20"/>
        <v>650</v>
      </c>
    </row>
    <row r="158" spans="1:21" x14ac:dyDescent="0.25">
      <c r="A158" s="35">
        <v>152</v>
      </c>
      <c r="B158" s="45" t="s">
        <v>405</v>
      </c>
      <c r="C158" s="51" t="s">
        <v>406</v>
      </c>
      <c r="D158" s="38" t="s">
        <v>59</v>
      </c>
      <c r="E158" s="39"/>
      <c r="F158" s="39"/>
      <c r="G158" s="39"/>
      <c r="H158" s="39"/>
      <c r="I158" s="39"/>
      <c r="J158" s="40">
        <f t="shared" si="14"/>
        <v>0</v>
      </c>
      <c r="K158" s="41"/>
      <c r="L158" s="39"/>
      <c r="M158" s="42">
        <f t="shared" si="15"/>
        <v>0</v>
      </c>
      <c r="N158" s="39"/>
      <c r="O158" s="42">
        <f t="shared" si="16"/>
        <v>0</v>
      </c>
      <c r="P158" s="39"/>
      <c r="Q158" s="42">
        <f t="shared" si="17"/>
        <v>0</v>
      </c>
      <c r="R158" s="39"/>
      <c r="S158" s="42">
        <f t="shared" si="18"/>
        <v>0</v>
      </c>
      <c r="T158" s="43">
        <f t="shared" si="19"/>
        <v>0</v>
      </c>
      <c r="U158" s="44">
        <f t="shared" si="20"/>
        <v>0</v>
      </c>
    </row>
    <row r="159" spans="1:21" x14ac:dyDescent="0.25">
      <c r="A159" s="35">
        <v>153</v>
      </c>
      <c r="B159" s="52" t="s">
        <v>407</v>
      </c>
      <c r="C159" s="51" t="s">
        <v>408</v>
      </c>
      <c r="D159" s="38" t="s">
        <v>154</v>
      </c>
      <c r="E159" s="39"/>
      <c r="F159" s="39"/>
      <c r="G159" s="39"/>
      <c r="H159" s="39"/>
      <c r="I159" s="39"/>
      <c r="J159" s="40">
        <f t="shared" si="14"/>
        <v>0</v>
      </c>
      <c r="K159" s="41"/>
      <c r="L159" s="39"/>
      <c r="M159" s="42">
        <f t="shared" si="15"/>
        <v>0</v>
      </c>
      <c r="N159" s="39"/>
      <c r="O159" s="42">
        <f t="shared" si="16"/>
        <v>0</v>
      </c>
      <c r="P159" s="39"/>
      <c r="Q159" s="42">
        <f t="shared" si="17"/>
        <v>0</v>
      </c>
      <c r="R159" s="39"/>
      <c r="S159" s="42">
        <f t="shared" si="18"/>
        <v>0</v>
      </c>
      <c r="T159" s="43">
        <f t="shared" si="19"/>
        <v>0</v>
      </c>
      <c r="U159" s="44">
        <f t="shared" si="20"/>
        <v>0</v>
      </c>
    </row>
    <row r="160" spans="1:21" x14ac:dyDescent="0.25">
      <c r="A160" s="35">
        <v>154</v>
      </c>
      <c r="B160" s="52" t="s">
        <v>409</v>
      </c>
      <c r="C160" s="51" t="s">
        <v>410</v>
      </c>
      <c r="D160" s="38" t="s">
        <v>154</v>
      </c>
      <c r="E160" s="39"/>
      <c r="F160" s="39"/>
      <c r="G160" s="39"/>
      <c r="H160" s="39"/>
      <c r="I160" s="39"/>
      <c r="J160" s="40">
        <f t="shared" si="14"/>
        <v>0</v>
      </c>
      <c r="K160" s="41"/>
      <c r="L160" s="39"/>
      <c r="M160" s="42">
        <f t="shared" si="15"/>
        <v>0</v>
      </c>
      <c r="N160" s="39"/>
      <c r="O160" s="42">
        <f t="shared" si="16"/>
        <v>0</v>
      </c>
      <c r="P160" s="39"/>
      <c r="Q160" s="42">
        <f t="shared" si="17"/>
        <v>0</v>
      </c>
      <c r="R160" s="39"/>
      <c r="S160" s="42">
        <f t="shared" si="18"/>
        <v>0</v>
      </c>
      <c r="T160" s="43">
        <f t="shared" si="19"/>
        <v>0</v>
      </c>
      <c r="U160" s="44">
        <f t="shared" si="20"/>
        <v>0</v>
      </c>
    </row>
    <row r="161" spans="1:21" x14ac:dyDescent="0.25">
      <c r="A161" s="35">
        <v>155</v>
      </c>
      <c r="B161" s="52" t="s">
        <v>411</v>
      </c>
      <c r="C161" s="51" t="s">
        <v>412</v>
      </c>
      <c r="D161" s="38" t="s">
        <v>154</v>
      </c>
      <c r="E161" s="39"/>
      <c r="F161" s="39"/>
      <c r="G161" s="39"/>
      <c r="H161" s="39"/>
      <c r="I161" s="39"/>
      <c r="J161" s="40">
        <f t="shared" si="14"/>
        <v>0</v>
      </c>
      <c r="K161" s="41"/>
      <c r="L161" s="39"/>
      <c r="M161" s="42">
        <f t="shared" si="15"/>
        <v>0</v>
      </c>
      <c r="N161" s="39"/>
      <c r="O161" s="42">
        <f t="shared" si="16"/>
        <v>0</v>
      </c>
      <c r="P161" s="39"/>
      <c r="Q161" s="42">
        <f t="shared" si="17"/>
        <v>0</v>
      </c>
      <c r="R161" s="39"/>
      <c r="S161" s="42">
        <f t="shared" si="18"/>
        <v>0</v>
      </c>
      <c r="T161" s="43">
        <f t="shared" si="19"/>
        <v>0</v>
      </c>
      <c r="U161" s="44">
        <f t="shared" si="20"/>
        <v>0</v>
      </c>
    </row>
    <row r="162" spans="1:21" x14ac:dyDescent="0.25">
      <c r="A162" s="35">
        <v>156</v>
      </c>
      <c r="B162" s="52" t="s">
        <v>413</v>
      </c>
      <c r="C162" s="51" t="s">
        <v>414</v>
      </c>
      <c r="D162" s="38" t="s">
        <v>154</v>
      </c>
      <c r="E162" s="39"/>
      <c r="F162" s="39"/>
      <c r="G162" s="39"/>
      <c r="H162" s="39">
        <v>15</v>
      </c>
      <c r="I162" s="39"/>
      <c r="J162" s="40">
        <f t="shared" si="14"/>
        <v>15</v>
      </c>
      <c r="K162" s="41">
        <v>2500</v>
      </c>
      <c r="L162" s="39">
        <v>15</v>
      </c>
      <c r="M162" s="42">
        <f t="shared" si="15"/>
        <v>37500</v>
      </c>
      <c r="N162" s="39"/>
      <c r="O162" s="42">
        <f t="shared" si="16"/>
        <v>0</v>
      </c>
      <c r="P162" s="39"/>
      <c r="Q162" s="42">
        <f t="shared" si="17"/>
        <v>0</v>
      </c>
      <c r="R162" s="39"/>
      <c r="S162" s="42">
        <f t="shared" si="18"/>
        <v>0</v>
      </c>
      <c r="T162" s="43">
        <f t="shared" si="19"/>
        <v>15</v>
      </c>
      <c r="U162" s="44">
        <f t="shared" si="20"/>
        <v>37500</v>
      </c>
    </row>
    <row r="163" spans="1:21" x14ac:dyDescent="0.25">
      <c r="A163" s="35">
        <v>157</v>
      </c>
      <c r="B163" s="52" t="s">
        <v>415</v>
      </c>
      <c r="C163" s="51" t="s">
        <v>416</v>
      </c>
      <c r="D163" s="38" t="s">
        <v>154</v>
      </c>
      <c r="E163" s="39"/>
      <c r="F163" s="39"/>
      <c r="G163" s="39"/>
      <c r="H163" s="39"/>
      <c r="I163" s="39"/>
      <c r="J163" s="40">
        <f t="shared" si="14"/>
        <v>0</v>
      </c>
      <c r="K163" s="41"/>
      <c r="L163" s="39"/>
      <c r="M163" s="42">
        <f t="shared" si="15"/>
        <v>0</v>
      </c>
      <c r="N163" s="39"/>
      <c r="O163" s="42">
        <f t="shared" si="16"/>
        <v>0</v>
      </c>
      <c r="P163" s="39"/>
      <c r="Q163" s="42">
        <f t="shared" si="17"/>
        <v>0</v>
      </c>
      <c r="R163" s="39"/>
      <c r="S163" s="42">
        <f t="shared" si="18"/>
        <v>0</v>
      </c>
      <c r="T163" s="43">
        <f t="shared" si="19"/>
        <v>0</v>
      </c>
      <c r="U163" s="44">
        <f t="shared" si="20"/>
        <v>0</v>
      </c>
    </row>
    <row r="164" spans="1:21" x14ac:dyDescent="0.25">
      <c r="A164" s="35">
        <v>158</v>
      </c>
      <c r="B164" s="45" t="s">
        <v>69</v>
      </c>
      <c r="C164" s="51" t="s">
        <v>70</v>
      </c>
      <c r="D164" s="38" t="s">
        <v>59</v>
      </c>
      <c r="E164" s="39"/>
      <c r="F164" s="39"/>
      <c r="G164" s="39"/>
      <c r="H164" s="39">
        <v>1</v>
      </c>
      <c r="I164" s="39"/>
      <c r="J164" s="40">
        <f t="shared" si="14"/>
        <v>1</v>
      </c>
      <c r="K164" s="41">
        <v>1350</v>
      </c>
      <c r="L164" s="39">
        <v>1</v>
      </c>
      <c r="M164" s="42">
        <f t="shared" si="15"/>
        <v>1350</v>
      </c>
      <c r="N164" s="39"/>
      <c r="O164" s="42">
        <f t="shared" si="16"/>
        <v>0</v>
      </c>
      <c r="P164" s="39"/>
      <c r="Q164" s="42">
        <f t="shared" si="17"/>
        <v>0</v>
      </c>
      <c r="R164" s="39"/>
      <c r="S164" s="42">
        <f t="shared" si="18"/>
        <v>0</v>
      </c>
      <c r="T164" s="43">
        <f t="shared" si="19"/>
        <v>1</v>
      </c>
      <c r="U164" s="44">
        <f t="shared" si="20"/>
        <v>1350</v>
      </c>
    </row>
    <row r="165" spans="1:21" x14ac:dyDescent="0.25">
      <c r="A165" s="35">
        <v>161</v>
      </c>
      <c r="B165" s="45" t="s">
        <v>71</v>
      </c>
      <c r="C165" s="51" t="s">
        <v>72</v>
      </c>
      <c r="D165" s="38" t="s">
        <v>59</v>
      </c>
      <c r="E165" s="39"/>
      <c r="F165" s="39"/>
      <c r="G165" s="39"/>
      <c r="H165" s="39">
        <v>1</v>
      </c>
      <c r="I165" s="39"/>
      <c r="J165" s="40">
        <f>SUM(H165-I165)</f>
        <v>1</v>
      </c>
      <c r="K165" s="41">
        <v>750</v>
      </c>
      <c r="L165" s="39">
        <v>1</v>
      </c>
      <c r="M165" s="42">
        <f>SUM(K165*L165)</f>
        <v>750</v>
      </c>
      <c r="N165" s="39"/>
      <c r="O165" s="42">
        <f>SUM(K165*N165)</f>
        <v>0</v>
      </c>
      <c r="P165" s="39"/>
      <c r="Q165" s="42">
        <f>SUM(K165*P165)</f>
        <v>0</v>
      </c>
      <c r="R165" s="39"/>
      <c r="S165" s="42">
        <f>SUM(K165*R165)</f>
        <v>0</v>
      </c>
      <c r="T165" s="43">
        <f>SUM(L165,N165,P165,R165)</f>
        <v>1</v>
      </c>
      <c r="U165" s="44">
        <f>SUM(K165*T165)</f>
        <v>750</v>
      </c>
    </row>
    <row r="166" spans="1:21" x14ac:dyDescent="0.25">
      <c r="A166" s="35">
        <v>159</v>
      </c>
      <c r="B166" s="45" t="s">
        <v>417</v>
      </c>
      <c r="C166" s="49" t="s">
        <v>418</v>
      </c>
      <c r="D166" s="38" t="s">
        <v>59</v>
      </c>
      <c r="E166" s="39"/>
      <c r="F166" s="39"/>
      <c r="G166" s="39"/>
      <c r="H166" s="39"/>
      <c r="I166" s="39"/>
      <c r="J166" s="40">
        <f t="shared" si="14"/>
        <v>0</v>
      </c>
      <c r="K166" s="41"/>
      <c r="L166" s="39"/>
      <c r="M166" s="42">
        <f t="shared" si="15"/>
        <v>0</v>
      </c>
      <c r="N166" s="39"/>
      <c r="O166" s="42">
        <f t="shared" si="16"/>
        <v>0</v>
      </c>
      <c r="P166" s="39"/>
      <c r="Q166" s="42">
        <f t="shared" si="17"/>
        <v>0</v>
      </c>
      <c r="R166" s="39"/>
      <c r="S166" s="42">
        <f t="shared" si="18"/>
        <v>0</v>
      </c>
      <c r="T166" s="43">
        <f t="shared" si="19"/>
        <v>0</v>
      </c>
      <c r="U166" s="44">
        <f t="shared" si="20"/>
        <v>0</v>
      </c>
    </row>
    <row r="167" spans="1:21" x14ac:dyDescent="0.25">
      <c r="A167" s="35">
        <v>160</v>
      </c>
      <c r="B167" s="52" t="s">
        <v>419</v>
      </c>
      <c r="C167" s="46" t="s">
        <v>420</v>
      </c>
      <c r="D167" s="38" t="s">
        <v>62</v>
      </c>
      <c r="E167" s="39"/>
      <c r="F167" s="39"/>
      <c r="G167" s="39"/>
      <c r="H167" s="39">
        <v>1</v>
      </c>
      <c r="I167" s="39"/>
      <c r="J167" s="40">
        <f t="shared" si="14"/>
        <v>1</v>
      </c>
      <c r="K167" s="41">
        <v>2000</v>
      </c>
      <c r="L167" s="39">
        <v>1</v>
      </c>
      <c r="M167" s="42">
        <f t="shared" si="15"/>
        <v>2000</v>
      </c>
      <c r="N167" s="39"/>
      <c r="O167" s="42">
        <f t="shared" si="16"/>
        <v>0</v>
      </c>
      <c r="P167" s="39"/>
      <c r="Q167" s="42">
        <f t="shared" si="17"/>
        <v>0</v>
      </c>
      <c r="R167" s="39"/>
      <c r="S167" s="42">
        <f t="shared" si="18"/>
        <v>0</v>
      </c>
      <c r="T167" s="43">
        <f t="shared" si="19"/>
        <v>1</v>
      </c>
      <c r="U167" s="44">
        <f t="shared" si="20"/>
        <v>2000</v>
      </c>
    </row>
    <row r="168" spans="1:21" x14ac:dyDescent="0.25">
      <c r="A168" s="35">
        <v>162</v>
      </c>
      <c r="B168" s="52" t="s">
        <v>421</v>
      </c>
      <c r="C168" s="51" t="s">
        <v>422</v>
      </c>
      <c r="D168" s="38" t="s">
        <v>83</v>
      </c>
      <c r="E168" s="39"/>
      <c r="F168" s="39"/>
      <c r="G168" s="39"/>
      <c r="H168" s="39"/>
      <c r="I168" s="39"/>
      <c r="J168" s="40">
        <f t="shared" si="14"/>
        <v>0</v>
      </c>
      <c r="K168" s="41"/>
      <c r="L168" s="39"/>
      <c r="M168" s="42">
        <f t="shared" si="15"/>
        <v>0</v>
      </c>
      <c r="N168" s="39"/>
      <c r="O168" s="42">
        <f t="shared" si="16"/>
        <v>0</v>
      </c>
      <c r="P168" s="39"/>
      <c r="Q168" s="42">
        <f t="shared" si="17"/>
        <v>0</v>
      </c>
      <c r="R168" s="39"/>
      <c r="S168" s="42">
        <f t="shared" si="18"/>
        <v>0</v>
      </c>
      <c r="T168" s="43">
        <f t="shared" si="19"/>
        <v>0</v>
      </c>
      <c r="U168" s="44">
        <f t="shared" si="20"/>
        <v>0</v>
      </c>
    </row>
    <row r="169" spans="1:21" x14ac:dyDescent="0.25">
      <c r="A169" s="35">
        <v>163</v>
      </c>
      <c r="B169" s="52" t="s">
        <v>423</v>
      </c>
      <c r="C169" s="51" t="s">
        <v>424</v>
      </c>
      <c r="D169" s="38" t="s">
        <v>83</v>
      </c>
      <c r="E169" s="39"/>
      <c r="F169" s="39"/>
      <c r="G169" s="39"/>
      <c r="H169" s="39"/>
      <c r="I169" s="39"/>
      <c r="J169" s="40">
        <f t="shared" si="14"/>
        <v>0</v>
      </c>
      <c r="K169" s="41"/>
      <c r="L169" s="39"/>
      <c r="M169" s="42">
        <f t="shared" si="15"/>
        <v>0</v>
      </c>
      <c r="N169" s="39"/>
      <c r="O169" s="42">
        <f t="shared" si="16"/>
        <v>0</v>
      </c>
      <c r="P169" s="39"/>
      <c r="Q169" s="42">
        <f t="shared" si="17"/>
        <v>0</v>
      </c>
      <c r="R169" s="39"/>
      <c r="S169" s="42">
        <f t="shared" si="18"/>
        <v>0</v>
      </c>
      <c r="T169" s="43">
        <f t="shared" si="19"/>
        <v>0</v>
      </c>
      <c r="U169" s="44">
        <f t="shared" si="20"/>
        <v>0</v>
      </c>
    </row>
    <row r="170" spans="1:21" x14ac:dyDescent="0.25">
      <c r="A170" s="35">
        <v>164</v>
      </c>
      <c r="B170" s="45" t="s">
        <v>73</v>
      </c>
      <c r="C170" s="51" t="s">
        <v>74</v>
      </c>
      <c r="D170" s="38" t="s">
        <v>37</v>
      </c>
      <c r="E170" s="39"/>
      <c r="F170" s="39"/>
      <c r="G170" s="39"/>
      <c r="H170" s="39"/>
      <c r="I170" s="39"/>
      <c r="J170" s="40">
        <f t="shared" si="14"/>
        <v>0</v>
      </c>
      <c r="K170" s="41"/>
      <c r="L170" s="39"/>
      <c r="M170" s="42">
        <f t="shared" si="15"/>
        <v>0</v>
      </c>
      <c r="N170" s="39"/>
      <c r="O170" s="42">
        <f t="shared" si="16"/>
        <v>0</v>
      </c>
      <c r="P170" s="39"/>
      <c r="Q170" s="42">
        <f t="shared" si="17"/>
        <v>0</v>
      </c>
      <c r="R170" s="39"/>
      <c r="S170" s="42">
        <f t="shared" si="18"/>
        <v>0</v>
      </c>
      <c r="T170" s="43">
        <f t="shared" si="19"/>
        <v>0</v>
      </c>
      <c r="U170" s="44">
        <f t="shared" si="20"/>
        <v>0</v>
      </c>
    </row>
    <row r="171" spans="1:21" x14ac:dyDescent="0.25">
      <c r="A171" s="35">
        <v>165</v>
      </c>
      <c r="B171" s="45" t="s">
        <v>425</v>
      </c>
      <c r="C171" s="51" t="s">
        <v>426</v>
      </c>
      <c r="D171" s="38" t="s">
        <v>427</v>
      </c>
      <c r="E171" s="39"/>
      <c r="F171" s="39"/>
      <c r="G171" s="39"/>
      <c r="H171" s="39"/>
      <c r="I171" s="39"/>
      <c r="J171" s="40">
        <f t="shared" si="14"/>
        <v>0</v>
      </c>
      <c r="K171" s="41"/>
      <c r="L171" s="39"/>
      <c r="M171" s="42">
        <f t="shared" si="15"/>
        <v>0</v>
      </c>
      <c r="N171" s="39"/>
      <c r="O171" s="42">
        <f t="shared" si="16"/>
        <v>0</v>
      </c>
      <c r="P171" s="39"/>
      <c r="Q171" s="42">
        <f t="shared" si="17"/>
        <v>0</v>
      </c>
      <c r="R171" s="39"/>
      <c r="S171" s="42">
        <f t="shared" si="18"/>
        <v>0</v>
      </c>
      <c r="T171" s="43">
        <f t="shared" si="19"/>
        <v>0</v>
      </c>
      <c r="U171" s="44">
        <f t="shared" si="20"/>
        <v>0</v>
      </c>
    </row>
    <row r="172" spans="1:21" x14ac:dyDescent="0.25">
      <c r="A172" s="35">
        <v>166</v>
      </c>
      <c r="B172" s="50" t="s">
        <v>428</v>
      </c>
      <c r="C172" s="46" t="s">
        <v>429</v>
      </c>
      <c r="D172" s="38" t="s">
        <v>154</v>
      </c>
      <c r="E172" s="39"/>
      <c r="F172" s="39"/>
      <c r="G172" s="39"/>
      <c r="H172" s="39"/>
      <c r="I172" s="39"/>
      <c r="J172" s="40">
        <f t="shared" si="14"/>
        <v>0</v>
      </c>
      <c r="K172" s="41"/>
      <c r="L172" s="39"/>
      <c r="M172" s="42">
        <f t="shared" si="15"/>
        <v>0</v>
      </c>
      <c r="N172" s="39"/>
      <c r="O172" s="42">
        <f t="shared" si="16"/>
        <v>0</v>
      </c>
      <c r="P172" s="39"/>
      <c r="Q172" s="42">
        <f t="shared" si="17"/>
        <v>0</v>
      </c>
      <c r="R172" s="39"/>
      <c r="S172" s="42">
        <f t="shared" si="18"/>
        <v>0</v>
      </c>
      <c r="T172" s="43">
        <f t="shared" si="19"/>
        <v>0</v>
      </c>
      <c r="U172" s="44">
        <f t="shared" si="20"/>
        <v>0</v>
      </c>
    </row>
    <row r="173" spans="1:21" x14ac:dyDescent="0.25">
      <c r="A173" s="35">
        <v>167</v>
      </c>
      <c r="B173" s="50" t="s">
        <v>430</v>
      </c>
      <c r="C173" s="46" t="s">
        <v>431</v>
      </c>
      <c r="D173" s="38" t="s">
        <v>154</v>
      </c>
      <c r="E173" s="39"/>
      <c r="F173" s="39"/>
      <c r="G173" s="39"/>
      <c r="H173" s="39"/>
      <c r="I173" s="39"/>
      <c r="J173" s="40">
        <f t="shared" si="14"/>
        <v>0</v>
      </c>
      <c r="K173" s="41"/>
      <c r="L173" s="39"/>
      <c r="M173" s="42">
        <f t="shared" si="15"/>
        <v>0</v>
      </c>
      <c r="N173" s="39"/>
      <c r="O173" s="42">
        <f t="shared" si="16"/>
        <v>0</v>
      </c>
      <c r="P173" s="39"/>
      <c r="Q173" s="42">
        <f t="shared" si="17"/>
        <v>0</v>
      </c>
      <c r="R173" s="39"/>
      <c r="S173" s="42">
        <f t="shared" si="18"/>
        <v>0</v>
      </c>
      <c r="T173" s="43">
        <f t="shared" si="19"/>
        <v>0</v>
      </c>
      <c r="U173" s="44">
        <f t="shared" si="20"/>
        <v>0</v>
      </c>
    </row>
    <row r="174" spans="1:21" x14ac:dyDescent="0.25">
      <c r="A174" s="35">
        <v>168</v>
      </c>
      <c r="B174" s="50" t="s">
        <v>432</v>
      </c>
      <c r="C174" s="46" t="s">
        <v>433</v>
      </c>
      <c r="D174" s="38" t="s">
        <v>154</v>
      </c>
      <c r="E174" s="39"/>
      <c r="F174" s="39"/>
      <c r="G174" s="39"/>
      <c r="H174" s="39"/>
      <c r="I174" s="39"/>
      <c r="J174" s="40">
        <f t="shared" si="14"/>
        <v>0</v>
      </c>
      <c r="K174" s="41"/>
      <c r="L174" s="39"/>
      <c r="M174" s="42">
        <f t="shared" si="15"/>
        <v>0</v>
      </c>
      <c r="N174" s="39"/>
      <c r="O174" s="42">
        <f t="shared" si="16"/>
        <v>0</v>
      </c>
      <c r="P174" s="39"/>
      <c r="Q174" s="42">
        <f t="shared" si="17"/>
        <v>0</v>
      </c>
      <c r="R174" s="39"/>
      <c r="S174" s="42">
        <f t="shared" si="18"/>
        <v>0</v>
      </c>
      <c r="T174" s="43">
        <f t="shared" si="19"/>
        <v>0</v>
      </c>
      <c r="U174" s="44">
        <f t="shared" si="20"/>
        <v>0</v>
      </c>
    </row>
    <row r="175" spans="1:21" x14ac:dyDescent="0.25">
      <c r="A175" s="35">
        <v>169</v>
      </c>
      <c r="B175" s="50" t="s">
        <v>434</v>
      </c>
      <c r="C175" s="46" t="s">
        <v>435</v>
      </c>
      <c r="D175" s="38" t="s">
        <v>154</v>
      </c>
      <c r="E175" s="39"/>
      <c r="F175" s="39"/>
      <c r="G175" s="39"/>
      <c r="H175" s="39"/>
      <c r="I175" s="39"/>
      <c r="J175" s="40">
        <f t="shared" si="14"/>
        <v>0</v>
      </c>
      <c r="K175" s="41"/>
      <c r="L175" s="39"/>
      <c r="M175" s="42">
        <f t="shared" si="15"/>
        <v>0</v>
      </c>
      <c r="N175" s="39"/>
      <c r="O175" s="42">
        <f t="shared" si="16"/>
        <v>0</v>
      </c>
      <c r="P175" s="39"/>
      <c r="Q175" s="42">
        <f t="shared" si="17"/>
        <v>0</v>
      </c>
      <c r="R175" s="39"/>
      <c r="S175" s="42">
        <f t="shared" si="18"/>
        <v>0</v>
      </c>
      <c r="T175" s="43">
        <f t="shared" si="19"/>
        <v>0</v>
      </c>
      <c r="U175" s="44">
        <f t="shared" si="20"/>
        <v>0</v>
      </c>
    </row>
    <row r="176" spans="1:21" x14ac:dyDescent="0.25">
      <c r="A176" s="35">
        <v>170</v>
      </c>
      <c r="B176" s="50" t="s">
        <v>436</v>
      </c>
      <c r="C176" s="46" t="s">
        <v>437</v>
      </c>
      <c r="D176" s="38" t="s">
        <v>154</v>
      </c>
      <c r="E176" s="39"/>
      <c r="F176" s="39"/>
      <c r="G176" s="39"/>
      <c r="H176" s="39"/>
      <c r="I176" s="39"/>
      <c r="J176" s="40">
        <f t="shared" si="14"/>
        <v>0</v>
      </c>
      <c r="K176" s="41"/>
      <c r="L176" s="39"/>
      <c r="M176" s="42">
        <f t="shared" si="15"/>
        <v>0</v>
      </c>
      <c r="N176" s="39"/>
      <c r="O176" s="42">
        <f t="shared" si="16"/>
        <v>0</v>
      </c>
      <c r="P176" s="39"/>
      <c r="Q176" s="42">
        <f t="shared" si="17"/>
        <v>0</v>
      </c>
      <c r="R176" s="39"/>
      <c r="S176" s="42">
        <f t="shared" si="18"/>
        <v>0</v>
      </c>
      <c r="T176" s="43">
        <f t="shared" si="19"/>
        <v>0</v>
      </c>
      <c r="U176" s="44">
        <f t="shared" si="20"/>
        <v>0</v>
      </c>
    </row>
    <row r="177" spans="1:21" x14ac:dyDescent="0.25">
      <c r="A177" s="35">
        <v>171</v>
      </c>
      <c r="B177" s="50" t="s">
        <v>438</v>
      </c>
      <c r="C177" s="46" t="s">
        <v>439</v>
      </c>
      <c r="D177" s="38" t="s">
        <v>154</v>
      </c>
      <c r="E177" s="39"/>
      <c r="F177" s="39"/>
      <c r="G177" s="39"/>
      <c r="H177" s="39"/>
      <c r="I177" s="39"/>
      <c r="J177" s="40">
        <f t="shared" si="14"/>
        <v>0</v>
      </c>
      <c r="K177" s="41"/>
      <c r="L177" s="39"/>
      <c r="M177" s="42">
        <f t="shared" si="15"/>
        <v>0</v>
      </c>
      <c r="N177" s="39"/>
      <c r="O177" s="42">
        <f t="shared" si="16"/>
        <v>0</v>
      </c>
      <c r="P177" s="39"/>
      <c r="Q177" s="42">
        <f t="shared" si="17"/>
        <v>0</v>
      </c>
      <c r="R177" s="39"/>
      <c r="S177" s="42">
        <f t="shared" si="18"/>
        <v>0</v>
      </c>
      <c r="T177" s="43">
        <f t="shared" si="19"/>
        <v>0</v>
      </c>
      <c r="U177" s="44">
        <f t="shared" si="20"/>
        <v>0</v>
      </c>
    </row>
    <row r="178" spans="1:21" x14ac:dyDescent="0.25">
      <c r="A178" s="35">
        <v>172</v>
      </c>
      <c r="B178" s="50" t="s">
        <v>440</v>
      </c>
      <c r="C178" s="46" t="s">
        <v>441</v>
      </c>
      <c r="D178" s="38" t="s">
        <v>154</v>
      </c>
      <c r="E178" s="39"/>
      <c r="F178" s="39"/>
      <c r="G178" s="39"/>
      <c r="H178" s="39"/>
      <c r="I178" s="39"/>
      <c r="J178" s="40">
        <f t="shared" si="14"/>
        <v>0</v>
      </c>
      <c r="K178" s="41"/>
      <c r="L178" s="39"/>
      <c r="M178" s="42">
        <f t="shared" si="15"/>
        <v>0</v>
      </c>
      <c r="N178" s="39"/>
      <c r="O178" s="42">
        <f t="shared" si="16"/>
        <v>0</v>
      </c>
      <c r="P178" s="39"/>
      <c r="Q178" s="42">
        <f t="shared" si="17"/>
        <v>0</v>
      </c>
      <c r="R178" s="39"/>
      <c r="S178" s="42">
        <f t="shared" si="18"/>
        <v>0</v>
      </c>
      <c r="T178" s="43">
        <f t="shared" si="19"/>
        <v>0</v>
      </c>
      <c r="U178" s="44">
        <f t="shared" si="20"/>
        <v>0</v>
      </c>
    </row>
    <row r="179" spans="1:21" x14ac:dyDescent="0.25">
      <c r="A179" s="35">
        <v>173</v>
      </c>
      <c r="B179" s="50" t="s">
        <v>442</v>
      </c>
      <c r="C179" s="46" t="s">
        <v>443</v>
      </c>
      <c r="D179" s="38" t="s">
        <v>154</v>
      </c>
      <c r="E179" s="39"/>
      <c r="F179" s="39"/>
      <c r="G179" s="39"/>
      <c r="H179" s="39"/>
      <c r="I179" s="39"/>
      <c r="J179" s="40">
        <f t="shared" si="14"/>
        <v>0</v>
      </c>
      <c r="K179" s="41"/>
      <c r="L179" s="39"/>
      <c r="M179" s="42">
        <f t="shared" si="15"/>
        <v>0</v>
      </c>
      <c r="N179" s="39"/>
      <c r="O179" s="42">
        <f t="shared" si="16"/>
        <v>0</v>
      </c>
      <c r="P179" s="39"/>
      <c r="Q179" s="42">
        <f t="shared" si="17"/>
        <v>0</v>
      </c>
      <c r="R179" s="39"/>
      <c r="S179" s="42">
        <f t="shared" si="18"/>
        <v>0</v>
      </c>
      <c r="T179" s="43">
        <f t="shared" si="19"/>
        <v>0</v>
      </c>
      <c r="U179" s="44">
        <f t="shared" si="20"/>
        <v>0</v>
      </c>
    </row>
    <row r="180" spans="1:21" x14ac:dyDescent="0.25">
      <c r="A180" s="35">
        <v>174</v>
      </c>
      <c r="B180" s="50" t="s">
        <v>444</v>
      </c>
      <c r="C180" s="46" t="s">
        <v>445</v>
      </c>
      <c r="D180" s="38" t="s">
        <v>154</v>
      </c>
      <c r="E180" s="39"/>
      <c r="F180" s="39"/>
      <c r="G180" s="39"/>
      <c r="H180" s="39"/>
      <c r="I180" s="39"/>
      <c r="J180" s="40">
        <f t="shared" si="14"/>
        <v>0</v>
      </c>
      <c r="K180" s="41"/>
      <c r="L180" s="39"/>
      <c r="M180" s="42">
        <f t="shared" si="15"/>
        <v>0</v>
      </c>
      <c r="N180" s="39"/>
      <c r="O180" s="42">
        <f t="shared" si="16"/>
        <v>0</v>
      </c>
      <c r="P180" s="39"/>
      <c r="Q180" s="42">
        <f t="shared" si="17"/>
        <v>0</v>
      </c>
      <c r="R180" s="39"/>
      <c r="S180" s="42">
        <f t="shared" si="18"/>
        <v>0</v>
      </c>
      <c r="T180" s="43">
        <f t="shared" si="19"/>
        <v>0</v>
      </c>
      <c r="U180" s="44">
        <f t="shared" si="20"/>
        <v>0</v>
      </c>
    </row>
    <row r="181" spans="1:21" x14ac:dyDescent="0.25">
      <c r="A181" s="35">
        <v>175</v>
      </c>
      <c r="B181" s="50" t="s">
        <v>446</v>
      </c>
      <c r="C181" s="46" t="s">
        <v>447</v>
      </c>
      <c r="D181" s="38" t="s">
        <v>154</v>
      </c>
      <c r="E181" s="39"/>
      <c r="F181" s="39"/>
      <c r="G181" s="39"/>
      <c r="H181" s="39"/>
      <c r="I181" s="39"/>
      <c r="J181" s="40">
        <f t="shared" si="14"/>
        <v>0</v>
      </c>
      <c r="K181" s="41"/>
      <c r="L181" s="39"/>
      <c r="M181" s="42">
        <f t="shared" si="15"/>
        <v>0</v>
      </c>
      <c r="N181" s="39"/>
      <c r="O181" s="42">
        <f t="shared" si="16"/>
        <v>0</v>
      </c>
      <c r="P181" s="39"/>
      <c r="Q181" s="42">
        <f t="shared" si="17"/>
        <v>0</v>
      </c>
      <c r="R181" s="39"/>
      <c r="S181" s="42">
        <f t="shared" si="18"/>
        <v>0</v>
      </c>
      <c r="T181" s="43">
        <f t="shared" si="19"/>
        <v>0</v>
      </c>
      <c r="U181" s="44">
        <f t="shared" si="20"/>
        <v>0</v>
      </c>
    </row>
    <row r="182" spans="1:21" x14ac:dyDescent="0.25">
      <c r="A182" s="35">
        <v>176</v>
      </c>
      <c r="B182" s="50" t="s">
        <v>448</v>
      </c>
      <c r="C182" s="46" t="s">
        <v>449</v>
      </c>
      <c r="D182" s="38" t="s">
        <v>154</v>
      </c>
      <c r="E182" s="39"/>
      <c r="F182" s="39"/>
      <c r="G182" s="39"/>
      <c r="H182" s="39"/>
      <c r="I182" s="39"/>
      <c r="J182" s="40">
        <f t="shared" si="14"/>
        <v>0</v>
      </c>
      <c r="K182" s="41"/>
      <c r="L182" s="39"/>
      <c r="M182" s="42">
        <f t="shared" si="15"/>
        <v>0</v>
      </c>
      <c r="N182" s="39"/>
      <c r="O182" s="42">
        <f t="shared" si="16"/>
        <v>0</v>
      </c>
      <c r="P182" s="39"/>
      <c r="Q182" s="42">
        <f t="shared" si="17"/>
        <v>0</v>
      </c>
      <c r="R182" s="39"/>
      <c r="S182" s="42">
        <f t="shared" si="18"/>
        <v>0</v>
      </c>
      <c r="T182" s="43">
        <f t="shared" si="19"/>
        <v>0</v>
      </c>
      <c r="U182" s="44">
        <f t="shared" si="20"/>
        <v>0</v>
      </c>
    </row>
    <row r="183" spans="1:21" x14ac:dyDescent="0.25">
      <c r="A183" s="35">
        <v>177</v>
      </c>
      <c r="B183" s="50" t="s">
        <v>450</v>
      </c>
      <c r="C183" s="46" t="s">
        <v>451</v>
      </c>
      <c r="D183" s="38" t="s">
        <v>154</v>
      </c>
      <c r="E183" s="39"/>
      <c r="F183" s="39"/>
      <c r="G183" s="39"/>
      <c r="H183" s="39"/>
      <c r="I183" s="39"/>
      <c r="J183" s="40">
        <f t="shared" si="14"/>
        <v>0</v>
      </c>
      <c r="K183" s="41"/>
      <c r="L183" s="39"/>
      <c r="M183" s="42">
        <f t="shared" si="15"/>
        <v>0</v>
      </c>
      <c r="N183" s="39"/>
      <c r="O183" s="42">
        <f t="shared" si="16"/>
        <v>0</v>
      </c>
      <c r="P183" s="39"/>
      <c r="Q183" s="42">
        <f t="shared" si="17"/>
        <v>0</v>
      </c>
      <c r="R183" s="39"/>
      <c r="S183" s="42">
        <f t="shared" si="18"/>
        <v>0</v>
      </c>
      <c r="T183" s="43">
        <f t="shared" si="19"/>
        <v>0</v>
      </c>
      <c r="U183" s="44">
        <f t="shared" si="20"/>
        <v>0</v>
      </c>
    </row>
    <row r="184" spans="1:21" x14ac:dyDescent="0.25">
      <c r="A184" s="35">
        <v>178</v>
      </c>
      <c r="B184" s="45" t="s">
        <v>452</v>
      </c>
      <c r="C184" s="56" t="s">
        <v>453</v>
      </c>
      <c r="D184" s="38" t="s">
        <v>154</v>
      </c>
      <c r="E184" s="39"/>
      <c r="F184" s="39"/>
      <c r="G184" s="39"/>
      <c r="H184" s="39"/>
      <c r="I184" s="39"/>
      <c r="J184" s="40">
        <f t="shared" si="14"/>
        <v>0</v>
      </c>
      <c r="K184" s="41"/>
      <c r="L184" s="39"/>
      <c r="M184" s="42">
        <f t="shared" si="15"/>
        <v>0</v>
      </c>
      <c r="N184" s="39"/>
      <c r="O184" s="42">
        <f t="shared" si="16"/>
        <v>0</v>
      </c>
      <c r="P184" s="39"/>
      <c r="Q184" s="42">
        <f t="shared" si="17"/>
        <v>0</v>
      </c>
      <c r="R184" s="39"/>
      <c r="S184" s="42">
        <f t="shared" si="18"/>
        <v>0</v>
      </c>
      <c r="T184" s="43">
        <f t="shared" si="19"/>
        <v>0</v>
      </c>
      <c r="U184" s="44">
        <f t="shared" si="20"/>
        <v>0</v>
      </c>
    </row>
    <row r="185" spans="1:21" x14ac:dyDescent="0.25">
      <c r="A185" s="35">
        <v>179</v>
      </c>
      <c r="B185" s="45" t="s">
        <v>454</v>
      </c>
      <c r="C185" s="56" t="s">
        <v>455</v>
      </c>
      <c r="D185" s="38" t="s">
        <v>154</v>
      </c>
      <c r="E185" s="39"/>
      <c r="F185" s="39"/>
      <c r="G185" s="39"/>
      <c r="H185" s="39">
        <v>4</v>
      </c>
      <c r="I185" s="39"/>
      <c r="J185" s="40">
        <f t="shared" si="14"/>
        <v>4</v>
      </c>
      <c r="K185" s="41">
        <v>200</v>
      </c>
      <c r="L185" s="39">
        <v>4</v>
      </c>
      <c r="M185" s="42">
        <f t="shared" si="15"/>
        <v>800</v>
      </c>
      <c r="N185" s="39"/>
      <c r="O185" s="42">
        <f t="shared" si="16"/>
        <v>0</v>
      </c>
      <c r="P185" s="39"/>
      <c r="Q185" s="42">
        <f t="shared" si="17"/>
        <v>0</v>
      </c>
      <c r="R185" s="39"/>
      <c r="S185" s="42">
        <f t="shared" si="18"/>
        <v>0</v>
      </c>
      <c r="T185" s="43">
        <f t="shared" si="19"/>
        <v>4</v>
      </c>
      <c r="U185" s="44">
        <f t="shared" si="20"/>
        <v>800</v>
      </c>
    </row>
    <row r="186" spans="1:21" x14ac:dyDescent="0.25">
      <c r="A186" s="35">
        <v>180</v>
      </c>
      <c r="B186" s="45" t="s">
        <v>456</v>
      </c>
      <c r="C186" s="46" t="s">
        <v>457</v>
      </c>
      <c r="D186" s="38" t="s">
        <v>59</v>
      </c>
      <c r="E186" s="39"/>
      <c r="F186" s="39"/>
      <c r="G186" s="39"/>
      <c r="H186" s="39">
        <v>4</v>
      </c>
      <c r="I186" s="39"/>
      <c r="J186" s="40">
        <f t="shared" si="14"/>
        <v>4</v>
      </c>
      <c r="K186" s="41">
        <v>560</v>
      </c>
      <c r="L186" s="39"/>
      <c r="M186" s="42">
        <f t="shared" si="15"/>
        <v>0</v>
      </c>
      <c r="N186" s="39"/>
      <c r="O186" s="42">
        <f t="shared" si="16"/>
        <v>0</v>
      </c>
      <c r="P186" s="39">
        <v>4</v>
      </c>
      <c r="Q186" s="42">
        <f t="shared" si="17"/>
        <v>2240</v>
      </c>
      <c r="R186" s="39"/>
      <c r="S186" s="42">
        <f t="shared" si="18"/>
        <v>0</v>
      </c>
      <c r="T186" s="43">
        <f t="shared" si="19"/>
        <v>4</v>
      </c>
      <c r="U186" s="44">
        <f t="shared" si="20"/>
        <v>2240</v>
      </c>
    </row>
    <row r="187" spans="1:21" x14ac:dyDescent="0.25">
      <c r="A187" s="35">
        <v>181</v>
      </c>
      <c r="B187" s="45" t="s">
        <v>458</v>
      </c>
      <c r="C187" s="46" t="s">
        <v>459</v>
      </c>
      <c r="D187" s="38" t="s">
        <v>59</v>
      </c>
      <c r="E187" s="39"/>
      <c r="F187" s="39"/>
      <c r="G187" s="39"/>
      <c r="H187" s="39"/>
      <c r="I187" s="39"/>
      <c r="J187" s="40">
        <f t="shared" si="14"/>
        <v>0</v>
      </c>
      <c r="K187" s="41"/>
      <c r="L187" s="39"/>
      <c r="M187" s="42">
        <f t="shared" si="15"/>
        <v>0</v>
      </c>
      <c r="N187" s="39"/>
      <c r="O187" s="42">
        <f t="shared" si="16"/>
        <v>0</v>
      </c>
      <c r="P187" s="39"/>
      <c r="Q187" s="42">
        <f t="shared" si="17"/>
        <v>0</v>
      </c>
      <c r="R187" s="39"/>
      <c r="S187" s="42">
        <f t="shared" si="18"/>
        <v>0</v>
      </c>
      <c r="T187" s="43">
        <f t="shared" si="19"/>
        <v>0</v>
      </c>
      <c r="U187" s="44">
        <f t="shared" si="20"/>
        <v>0</v>
      </c>
    </row>
    <row r="188" spans="1:21" x14ac:dyDescent="0.25">
      <c r="A188" s="35">
        <v>182</v>
      </c>
      <c r="B188" s="45" t="s">
        <v>460</v>
      </c>
      <c r="C188" s="51" t="s">
        <v>461</v>
      </c>
      <c r="D188" s="38" t="s">
        <v>31</v>
      </c>
      <c r="E188" s="39"/>
      <c r="F188" s="39"/>
      <c r="G188" s="39"/>
      <c r="H188" s="39"/>
      <c r="I188" s="39"/>
      <c r="J188" s="40">
        <f t="shared" si="14"/>
        <v>0</v>
      </c>
      <c r="K188" s="41"/>
      <c r="L188" s="39"/>
      <c r="M188" s="42">
        <f t="shared" si="15"/>
        <v>0</v>
      </c>
      <c r="N188" s="39"/>
      <c r="O188" s="42">
        <f t="shared" si="16"/>
        <v>0</v>
      </c>
      <c r="P188" s="39"/>
      <c r="Q188" s="42">
        <f t="shared" si="17"/>
        <v>0</v>
      </c>
      <c r="R188" s="39"/>
      <c r="S188" s="42">
        <f t="shared" si="18"/>
        <v>0</v>
      </c>
      <c r="T188" s="43">
        <f t="shared" si="19"/>
        <v>0</v>
      </c>
      <c r="U188" s="44">
        <f t="shared" si="20"/>
        <v>0</v>
      </c>
    </row>
    <row r="189" spans="1:21" x14ac:dyDescent="0.25">
      <c r="A189" s="35">
        <v>183</v>
      </c>
      <c r="B189" s="45" t="s">
        <v>75</v>
      </c>
      <c r="C189" s="51" t="s">
        <v>76</v>
      </c>
      <c r="D189" s="38" t="s">
        <v>59</v>
      </c>
      <c r="E189" s="39"/>
      <c r="F189" s="39"/>
      <c r="G189" s="39"/>
      <c r="H189" s="39"/>
      <c r="I189" s="39"/>
      <c r="J189" s="40">
        <f t="shared" si="14"/>
        <v>0</v>
      </c>
      <c r="K189" s="41"/>
      <c r="L189" s="39"/>
      <c r="M189" s="42">
        <f t="shared" si="15"/>
        <v>0</v>
      </c>
      <c r="N189" s="39"/>
      <c r="O189" s="42">
        <f t="shared" si="16"/>
        <v>0</v>
      </c>
      <c r="P189" s="39"/>
      <c r="Q189" s="42">
        <f t="shared" si="17"/>
        <v>0</v>
      </c>
      <c r="R189" s="39"/>
      <c r="S189" s="42">
        <f t="shared" si="18"/>
        <v>0</v>
      </c>
      <c r="T189" s="43">
        <f t="shared" si="19"/>
        <v>0</v>
      </c>
      <c r="U189" s="44">
        <f t="shared" si="20"/>
        <v>0</v>
      </c>
    </row>
    <row r="190" spans="1:21" x14ac:dyDescent="0.25">
      <c r="A190" s="35">
        <v>184</v>
      </c>
      <c r="B190" s="45" t="s">
        <v>77</v>
      </c>
      <c r="C190" s="51" t="s">
        <v>78</v>
      </c>
      <c r="D190" s="38" t="s">
        <v>31</v>
      </c>
      <c r="E190" s="39"/>
      <c r="F190" s="39"/>
      <c r="G190" s="39"/>
      <c r="H190" s="39"/>
      <c r="I190" s="39"/>
      <c r="J190" s="40">
        <f t="shared" si="14"/>
        <v>0</v>
      </c>
      <c r="K190" s="41"/>
      <c r="L190" s="39"/>
      <c r="M190" s="42">
        <f t="shared" si="15"/>
        <v>0</v>
      </c>
      <c r="N190" s="39"/>
      <c r="O190" s="42">
        <f t="shared" si="16"/>
        <v>0</v>
      </c>
      <c r="P190" s="39"/>
      <c r="Q190" s="42">
        <f t="shared" si="17"/>
        <v>0</v>
      </c>
      <c r="R190" s="39"/>
      <c r="S190" s="42">
        <f t="shared" si="18"/>
        <v>0</v>
      </c>
      <c r="T190" s="43">
        <f t="shared" si="19"/>
        <v>0</v>
      </c>
      <c r="U190" s="44">
        <f t="shared" si="20"/>
        <v>0</v>
      </c>
    </row>
    <row r="191" spans="1:21" x14ac:dyDescent="0.25">
      <c r="A191" s="35">
        <v>185</v>
      </c>
      <c r="B191" s="45" t="s">
        <v>462</v>
      </c>
      <c r="C191" s="51" t="s">
        <v>80</v>
      </c>
      <c r="D191" s="38" t="s">
        <v>37</v>
      </c>
      <c r="E191" s="39"/>
      <c r="F191" s="39"/>
      <c r="G191" s="39"/>
      <c r="H191" s="39">
        <v>5</v>
      </c>
      <c r="I191" s="39"/>
      <c r="J191" s="40">
        <f t="shared" si="14"/>
        <v>5</v>
      </c>
      <c r="K191" s="41">
        <v>1500</v>
      </c>
      <c r="L191" s="39"/>
      <c r="M191" s="42">
        <f t="shared" si="15"/>
        <v>0</v>
      </c>
      <c r="N191" s="39">
        <v>2</v>
      </c>
      <c r="O191" s="42">
        <f t="shared" si="16"/>
        <v>3000</v>
      </c>
      <c r="P191" s="39">
        <v>0</v>
      </c>
      <c r="Q191" s="42">
        <f t="shared" si="17"/>
        <v>0</v>
      </c>
      <c r="R191" s="39">
        <v>3</v>
      </c>
      <c r="S191" s="42">
        <f t="shared" si="18"/>
        <v>4500</v>
      </c>
      <c r="T191" s="43">
        <f t="shared" si="19"/>
        <v>5</v>
      </c>
      <c r="U191" s="44">
        <f t="shared" si="20"/>
        <v>7500</v>
      </c>
    </row>
    <row r="192" spans="1:21" x14ac:dyDescent="0.25">
      <c r="A192" s="35">
        <v>186</v>
      </c>
      <c r="B192" s="45" t="s">
        <v>463</v>
      </c>
      <c r="C192" s="51" t="s">
        <v>464</v>
      </c>
      <c r="D192" s="38" t="s">
        <v>154</v>
      </c>
      <c r="E192" s="39"/>
      <c r="F192" s="39"/>
      <c r="G192" s="39"/>
      <c r="H192" s="39"/>
      <c r="I192" s="39"/>
      <c r="J192" s="40">
        <f t="shared" si="14"/>
        <v>0</v>
      </c>
      <c r="K192" s="41"/>
      <c r="L192" s="39"/>
      <c r="M192" s="42">
        <f t="shared" si="15"/>
        <v>0</v>
      </c>
      <c r="N192" s="39"/>
      <c r="O192" s="42">
        <f t="shared" si="16"/>
        <v>0</v>
      </c>
      <c r="P192" s="39"/>
      <c r="Q192" s="42">
        <f t="shared" si="17"/>
        <v>0</v>
      </c>
      <c r="R192" s="39"/>
      <c r="S192" s="42">
        <f t="shared" si="18"/>
        <v>0</v>
      </c>
      <c r="T192" s="43">
        <f t="shared" si="19"/>
        <v>0</v>
      </c>
      <c r="U192" s="44">
        <f t="shared" si="20"/>
        <v>0</v>
      </c>
    </row>
    <row r="193" spans="1:21" x14ac:dyDescent="0.25">
      <c r="A193" s="35">
        <v>187</v>
      </c>
      <c r="B193" s="45" t="s">
        <v>465</v>
      </c>
      <c r="C193" s="46" t="s">
        <v>466</v>
      </c>
      <c r="D193" s="38" t="s">
        <v>59</v>
      </c>
      <c r="E193" s="39"/>
      <c r="F193" s="39"/>
      <c r="G193" s="39"/>
      <c r="H193" s="39">
        <v>4</v>
      </c>
      <c r="I193" s="39"/>
      <c r="J193" s="40">
        <f t="shared" si="14"/>
        <v>4</v>
      </c>
      <c r="K193" s="41">
        <v>800</v>
      </c>
      <c r="L193" s="39">
        <v>1</v>
      </c>
      <c r="M193" s="42">
        <f t="shared" si="15"/>
        <v>800</v>
      </c>
      <c r="N193" s="39">
        <v>1</v>
      </c>
      <c r="O193" s="42">
        <f t="shared" si="16"/>
        <v>800</v>
      </c>
      <c r="P193" s="39">
        <v>1</v>
      </c>
      <c r="Q193" s="42">
        <f t="shared" si="17"/>
        <v>800</v>
      </c>
      <c r="R193" s="39">
        <v>1</v>
      </c>
      <c r="S193" s="42">
        <f t="shared" si="18"/>
        <v>800</v>
      </c>
      <c r="T193" s="43">
        <f t="shared" si="19"/>
        <v>4</v>
      </c>
      <c r="U193" s="44">
        <f t="shared" si="20"/>
        <v>3200</v>
      </c>
    </row>
    <row r="194" spans="1:21" x14ac:dyDescent="0.25">
      <c r="A194" s="35">
        <v>188</v>
      </c>
      <c r="B194" s="47" t="s">
        <v>467</v>
      </c>
      <c r="C194" s="54" t="s">
        <v>468</v>
      </c>
      <c r="D194" s="38" t="s">
        <v>154</v>
      </c>
      <c r="E194" s="39"/>
      <c r="F194" s="39"/>
      <c r="G194" s="39"/>
      <c r="H194" s="39"/>
      <c r="I194" s="39"/>
      <c r="J194" s="40">
        <f t="shared" si="14"/>
        <v>0</v>
      </c>
      <c r="K194" s="41"/>
      <c r="L194" s="39"/>
      <c r="M194" s="42">
        <f t="shared" si="15"/>
        <v>0</v>
      </c>
      <c r="N194" s="39"/>
      <c r="O194" s="42">
        <f t="shared" si="16"/>
        <v>0</v>
      </c>
      <c r="P194" s="39"/>
      <c r="Q194" s="42">
        <f t="shared" si="17"/>
        <v>0</v>
      </c>
      <c r="R194" s="39"/>
      <c r="S194" s="42">
        <f t="shared" si="18"/>
        <v>0</v>
      </c>
      <c r="T194" s="43">
        <f t="shared" si="19"/>
        <v>0</v>
      </c>
      <c r="U194" s="44">
        <f t="shared" si="20"/>
        <v>0</v>
      </c>
    </row>
    <row r="195" spans="1:21" x14ac:dyDescent="0.25">
      <c r="A195" s="35">
        <v>189</v>
      </c>
      <c r="B195" s="47" t="s">
        <v>469</v>
      </c>
      <c r="C195" s="54" t="s">
        <v>470</v>
      </c>
      <c r="D195" s="38" t="s">
        <v>154</v>
      </c>
      <c r="E195" s="39"/>
      <c r="F195" s="39"/>
      <c r="G195" s="39"/>
      <c r="H195" s="39"/>
      <c r="I195" s="39"/>
      <c r="J195" s="40">
        <f t="shared" si="14"/>
        <v>0</v>
      </c>
      <c r="K195" s="41"/>
      <c r="L195" s="39"/>
      <c r="M195" s="42">
        <f t="shared" si="15"/>
        <v>0</v>
      </c>
      <c r="N195" s="39"/>
      <c r="O195" s="42">
        <f t="shared" si="16"/>
        <v>0</v>
      </c>
      <c r="P195" s="39"/>
      <c r="Q195" s="42">
        <f t="shared" si="17"/>
        <v>0</v>
      </c>
      <c r="R195" s="39"/>
      <c r="S195" s="42">
        <f t="shared" si="18"/>
        <v>0</v>
      </c>
      <c r="T195" s="43">
        <f t="shared" si="19"/>
        <v>0</v>
      </c>
      <c r="U195" s="44">
        <f t="shared" si="20"/>
        <v>0</v>
      </c>
    </row>
    <row r="196" spans="1:21" x14ac:dyDescent="0.25">
      <c r="A196" s="35">
        <v>190</v>
      </c>
      <c r="B196" s="45" t="s">
        <v>471</v>
      </c>
      <c r="C196" s="46" t="s">
        <v>472</v>
      </c>
      <c r="D196" s="38" t="s">
        <v>59</v>
      </c>
      <c r="E196" s="39"/>
      <c r="F196" s="39"/>
      <c r="G196" s="39"/>
      <c r="H196" s="39">
        <v>15</v>
      </c>
      <c r="I196" s="39"/>
      <c r="J196" s="40">
        <f t="shared" si="14"/>
        <v>15</v>
      </c>
      <c r="K196" s="41">
        <v>300</v>
      </c>
      <c r="L196" s="39"/>
      <c r="M196" s="42">
        <f t="shared" si="15"/>
        <v>0</v>
      </c>
      <c r="N196" s="39"/>
      <c r="O196" s="42">
        <f t="shared" si="16"/>
        <v>0</v>
      </c>
      <c r="P196" s="39">
        <v>15</v>
      </c>
      <c r="Q196" s="42">
        <f t="shared" si="17"/>
        <v>4500</v>
      </c>
      <c r="R196" s="39"/>
      <c r="S196" s="42">
        <f t="shared" si="18"/>
        <v>0</v>
      </c>
      <c r="T196" s="43">
        <f t="shared" si="19"/>
        <v>15</v>
      </c>
      <c r="U196" s="44">
        <f t="shared" si="20"/>
        <v>4500</v>
      </c>
    </row>
    <row r="197" spans="1:21" x14ac:dyDescent="0.25">
      <c r="A197" s="35">
        <v>191</v>
      </c>
      <c r="B197" s="45" t="s">
        <v>473</v>
      </c>
      <c r="C197" s="46" t="s">
        <v>474</v>
      </c>
      <c r="D197" s="38" t="s">
        <v>59</v>
      </c>
      <c r="E197" s="39"/>
      <c r="F197" s="39"/>
      <c r="G197" s="39"/>
      <c r="H197" s="39"/>
      <c r="I197" s="39"/>
      <c r="J197" s="40">
        <f t="shared" si="14"/>
        <v>0</v>
      </c>
      <c r="K197" s="41"/>
      <c r="L197" s="39"/>
      <c r="M197" s="42">
        <f t="shared" si="15"/>
        <v>0</v>
      </c>
      <c r="N197" s="39"/>
      <c r="O197" s="42">
        <f t="shared" si="16"/>
        <v>0</v>
      </c>
      <c r="P197" s="39"/>
      <c r="Q197" s="42">
        <f t="shared" si="17"/>
        <v>0</v>
      </c>
      <c r="R197" s="39"/>
      <c r="S197" s="42">
        <f t="shared" si="18"/>
        <v>0</v>
      </c>
      <c r="T197" s="43">
        <f t="shared" si="19"/>
        <v>0</v>
      </c>
      <c r="U197" s="44">
        <f t="shared" si="20"/>
        <v>0</v>
      </c>
    </row>
    <row r="198" spans="1:21" x14ac:dyDescent="0.25">
      <c r="A198" s="35">
        <v>192</v>
      </c>
      <c r="B198" s="61" t="s">
        <v>475</v>
      </c>
      <c r="C198" s="62" t="s">
        <v>476</v>
      </c>
      <c r="D198" s="38" t="s">
        <v>59</v>
      </c>
      <c r="E198" s="39"/>
      <c r="F198" s="39"/>
      <c r="G198" s="39"/>
      <c r="H198" s="39"/>
      <c r="I198" s="39"/>
      <c r="J198" s="40">
        <f t="shared" si="14"/>
        <v>0</v>
      </c>
      <c r="K198" s="41"/>
      <c r="L198" s="39"/>
      <c r="M198" s="42">
        <f t="shared" si="15"/>
        <v>0</v>
      </c>
      <c r="N198" s="39"/>
      <c r="O198" s="42">
        <f t="shared" si="16"/>
        <v>0</v>
      </c>
      <c r="P198" s="39"/>
      <c r="Q198" s="42">
        <f t="shared" si="17"/>
        <v>0</v>
      </c>
      <c r="R198" s="39"/>
      <c r="S198" s="42">
        <f t="shared" si="18"/>
        <v>0</v>
      </c>
      <c r="T198" s="43">
        <f t="shared" si="19"/>
        <v>0</v>
      </c>
      <c r="U198" s="44">
        <f t="shared" si="20"/>
        <v>0</v>
      </c>
    </row>
    <row r="199" spans="1:21" x14ac:dyDescent="0.25">
      <c r="A199" s="35">
        <v>193</v>
      </c>
      <c r="B199" s="45" t="s">
        <v>477</v>
      </c>
      <c r="C199" s="46" t="s">
        <v>478</v>
      </c>
      <c r="D199" s="38" t="s">
        <v>59</v>
      </c>
      <c r="E199" s="39"/>
      <c r="F199" s="39"/>
      <c r="G199" s="39"/>
      <c r="H199" s="39">
        <v>3</v>
      </c>
      <c r="I199" s="39"/>
      <c r="J199" s="40">
        <f t="shared" si="14"/>
        <v>3</v>
      </c>
      <c r="K199" s="41">
        <v>300</v>
      </c>
      <c r="L199" s="39"/>
      <c r="M199" s="42">
        <f t="shared" si="15"/>
        <v>0</v>
      </c>
      <c r="N199" s="39">
        <v>1</v>
      </c>
      <c r="O199" s="42">
        <f t="shared" si="16"/>
        <v>300</v>
      </c>
      <c r="P199" s="39">
        <v>1</v>
      </c>
      <c r="Q199" s="42">
        <f t="shared" si="17"/>
        <v>300</v>
      </c>
      <c r="R199" s="39">
        <v>1</v>
      </c>
      <c r="S199" s="42">
        <f t="shared" si="18"/>
        <v>300</v>
      </c>
      <c r="T199" s="43">
        <f t="shared" si="19"/>
        <v>3</v>
      </c>
      <c r="U199" s="44">
        <f t="shared" si="20"/>
        <v>900</v>
      </c>
    </row>
    <row r="200" spans="1:21" x14ac:dyDescent="0.25">
      <c r="A200" s="35">
        <v>194</v>
      </c>
      <c r="B200" s="45" t="s">
        <v>479</v>
      </c>
      <c r="C200" s="46" t="s">
        <v>480</v>
      </c>
      <c r="D200" s="38" t="s">
        <v>59</v>
      </c>
      <c r="E200" s="39"/>
      <c r="F200" s="39"/>
      <c r="G200" s="39"/>
      <c r="H200" s="39"/>
      <c r="I200" s="39"/>
      <c r="J200" s="40">
        <f t="shared" ref="J200:J263" si="21">SUM(H200-I200)</f>
        <v>0</v>
      </c>
      <c r="K200" s="41"/>
      <c r="L200" s="39"/>
      <c r="M200" s="42">
        <f t="shared" ref="M200:M263" si="22">SUM(K200*L200)</f>
        <v>0</v>
      </c>
      <c r="N200" s="39"/>
      <c r="O200" s="42">
        <f t="shared" ref="O200:O263" si="23">SUM(K200*N200)</f>
        <v>0</v>
      </c>
      <c r="P200" s="39"/>
      <c r="Q200" s="42">
        <f t="shared" ref="Q200:Q263" si="24">SUM(K200*P200)</f>
        <v>0</v>
      </c>
      <c r="R200" s="39"/>
      <c r="S200" s="42">
        <f t="shared" ref="S200:S263" si="25">SUM(K200*R200)</f>
        <v>0</v>
      </c>
      <c r="T200" s="43">
        <f t="shared" ref="T200:T263" si="26">SUM(L200,N200,P200,R200)</f>
        <v>0</v>
      </c>
      <c r="U200" s="44">
        <f t="shared" ref="U200:U263" si="27">SUM(K200*T200)</f>
        <v>0</v>
      </c>
    </row>
    <row r="201" spans="1:21" x14ac:dyDescent="0.25">
      <c r="A201" s="35">
        <v>195</v>
      </c>
      <c r="B201" s="45" t="s">
        <v>481</v>
      </c>
      <c r="C201" s="46" t="s">
        <v>482</v>
      </c>
      <c r="D201" s="38" t="s">
        <v>40</v>
      </c>
      <c r="E201" s="39"/>
      <c r="F201" s="39"/>
      <c r="G201" s="39"/>
      <c r="H201" s="39"/>
      <c r="I201" s="39"/>
      <c r="J201" s="40">
        <f t="shared" si="21"/>
        <v>0</v>
      </c>
      <c r="K201" s="41"/>
      <c r="L201" s="39"/>
      <c r="M201" s="42">
        <f t="shared" si="22"/>
        <v>0</v>
      </c>
      <c r="N201" s="39"/>
      <c r="O201" s="42">
        <f t="shared" si="23"/>
        <v>0</v>
      </c>
      <c r="P201" s="39"/>
      <c r="Q201" s="42">
        <f t="shared" si="24"/>
        <v>0</v>
      </c>
      <c r="R201" s="39"/>
      <c r="S201" s="42">
        <f t="shared" si="25"/>
        <v>0</v>
      </c>
      <c r="T201" s="43">
        <f t="shared" si="26"/>
        <v>0</v>
      </c>
      <c r="U201" s="44">
        <f t="shared" si="27"/>
        <v>0</v>
      </c>
    </row>
    <row r="202" spans="1:21" x14ac:dyDescent="0.25">
      <c r="A202" s="35">
        <v>196</v>
      </c>
      <c r="B202" s="45" t="s">
        <v>483</v>
      </c>
      <c r="C202" s="46" t="s">
        <v>484</v>
      </c>
      <c r="D202" s="38" t="s">
        <v>40</v>
      </c>
      <c r="E202" s="39"/>
      <c r="F202" s="39"/>
      <c r="G202" s="39"/>
      <c r="H202" s="39"/>
      <c r="I202" s="39"/>
      <c r="J202" s="40">
        <f t="shared" si="21"/>
        <v>0</v>
      </c>
      <c r="K202" s="41"/>
      <c r="L202" s="39"/>
      <c r="M202" s="42">
        <f t="shared" si="22"/>
        <v>0</v>
      </c>
      <c r="N202" s="39"/>
      <c r="O202" s="42">
        <f t="shared" si="23"/>
        <v>0</v>
      </c>
      <c r="P202" s="39"/>
      <c r="Q202" s="42">
        <f t="shared" si="24"/>
        <v>0</v>
      </c>
      <c r="R202" s="39"/>
      <c r="S202" s="42">
        <f t="shared" si="25"/>
        <v>0</v>
      </c>
      <c r="T202" s="43">
        <f t="shared" si="26"/>
        <v>0</v>
      </c>
      <c r="U202" s="44">
        <f t="shared" si="27"/>
        <v>0</v>
      </c>
    </row>
    <row r="203" spans="1:21" x14ac:dyDescent="0.25">
      <c r="A203" s="35">
        <v>197</v>
      </c>
      <c r="B203" s="45" t="s">
        <v>485</v>
      </c>
      <c r="C203" s="46" t="s">
        <v>486</v>
      </c>
      <c r="D203" s="38" t="s">
        <v>40</v>
      </c>
      <c r="E203" s="39"/>
      <c r="F203" s="39"/>
      <c r="G203" s="39"/>
      <c r="H203" s="39"/>
      <c r="I203" s="39"/>
      <c r="J203" s="40">
        <f t="shared" si="21"/>
        <v>0</v>
      </c>
      <c r="K203" s="41"/>
      <c r="L203" s="39"/>
      <c r="M203" s="42">
        <f t="shared" si="22"/>
        <v>0</v>
      </c>
      <c r="N203" s="39"/>
      <c r="O203" s="42">
        <f t="shared" si="23"/>
        <v>0</v>
      </c>
      <c r="P203" s="39"/>
      <c r="Q203" s="42">
        <f t="shared" si="24"/>
        <v>0</v>
      </c>
      <c r="R203" s="39"/>
      <c r="S203" s="42">
        <f t="shared" si="25"/>
        <v>0</v>
      </c>
      <c r="T203" s="43">
        <f t="shared" si="26"/>
        <v>0</v>
      </c>
      <c r="U203" s="44">
        <f t="shared" si="27"/>
        <v>0</v>
      </c>
    </row>
    <row r="204" spans="1:21" x14ac:dyDescent="0.25">
      <c r="A204" s="35">
        <v>198</v>
      </c>
      <c r="B204" s="45" t="s">
        <v>487</v>
      </c>
      <c r="C204" s="46" t="s">
        <v>488</v>
      </c>
      <c r="D204" s="38" t="s">
        <v>40</v>
      </c>
      <c r="E204" s="39"/>
      <c r="F204" s="39"/>
      <c r="G204" s="39"/>
      <c r="H204" s="39"/>
      <c r="I204" s="39"/>
      <c r="J204" s="40">
        <f t="shared" si="21"/>
        <v>0</v>
      </c>
      <c r="K204" s="41"/>
      <c r="L204" s="39"/>
      <c r="M204" s="42">
        <f t="shared" si="22"/>
        <v>0</v>
      </c>
      <c r="N204" s="39"/>
      <c r="O204" s="42">
        <f t="shared" si="23"/>
        <v>0</v>
      </c>
      <c r="P204" s="39"/>
      <c r="Q204" s="42">
        <f t="shared" si="24"/>
        <v>0</v>
      </c>
      <c r="R204" s="39"/>
      <c r="S204" s="42">
        <f t="shared" si="25"/>
        <v>0</v>
      </c>
      <c r="T204" s="43">
        <f t="shared" si="26"/>
        <v>0</v>
      </c>
      <c r="U204" s="44">
        <f t="shared" si="27"/>
        <v>0</v>
      </c>
    </row>
    <row r="205" spans="1:21" x14ac:dyDescent="0.25">
      <c r="A205" s="35">
        <v>199</v>
      </c>
      <c r="B205" s="45" t="s">
        <v>489</v>
      </c>
      <c r="C205" s="46" t="s">
        <v>490</v>
      </c>
      <c r="D205" s="38" t="s">
        <v>40</v>
      </c>
      <c r="E205" s="39"/>
      <c r="F205" s="39"/>
      <c r="G205" s="39"/>
      <c r="H205" s="39"/>
      <c r="I205" s="39"/>
      <c r="J205" s="40">
        <f t="shared" si="21"/>
        <v>0</v>
      </c>
      <c r="K205" s="41"/>
      <c r="L205" s="39"/>
      <c r="M205" s="42">
        <f t="shared" si="22"/>
        <v>0</v>
      </c>
      <c r="N205" s="39"/>
      <c r="O205" s="42">
        <f t="shared" si="23"/>
        <v>0</v>
      </c>
      <c r="P205" s="39"/>
      <c r="Q205" s="42">
        <f t="shared" si="24"/>
        <v>0</v>
      </c>
      <c r="R205" s="39"/>
      <c r="S205" s="42">
        <f t="shared" si="25"/>
        <v>0</v>
      </c>
      <c r="T205" s="43">
        <f t="shared" si="26"/>
        <v>0</v>
      </c>
      <c r="U205" s="44">
        <f t="shared" si="27"/>
        <v>0</v>
      </c>
    </row>
    <row r="206" spans="1:21" x14ac:dyDescent="0.25">
      <c r="A206" s="35">
        <v>200</v>
      </c>
      <c r="B206" s="45" t="s">
        <v>491</v>
      </c>
      <c r="C206" s="46" t="s">
        <v>492</v>
      </c>
      <c r="D206" s="38" t="s">
        <v>40</v>
      </c>
      <c r="E206" s="39"/>
      <c r="F206" s="39"/>
      <c r="G206" s="39"/>
      <c r="H206" s="39"/>
      <c r="I206" s="39"/>
      <c r="J206" s="40">
        <f t="shared" si="21"/>
        <v>0</v>
      </c>
      <c r="K206" s="41"/>
      <c r="L206" s="39"/>
      <c r="M206" s="42">
        <f t="shared" si="22"/>
        <v>0</v>
      </c>
      <c r="N206" s="39"/>
      <c r="O206" s="42">
        <f t="shared" si="23"/>
        <v>0</v>
      </c>
      <c r="P206" s="39"/>
      <c r="Q206" s="42">
        <f t="shared" si="24"/>
        <v>0</v>
      </c>
      <c r="R206" s="39"/>
      <c r="S206" s="42">
        <f t="shared" si="25"/>
        <v>0</v>
      </c>
      <c r="T206" s="43">
        <f t="shared" si="26"/>
        <v>0</v>
      </c>
      <c r="U206" s="44">
        <f t="shared" si="27"/>
        <v>0</v>
      </c>
    </row>
    <row r="207" spans="1:21" x14ac:dyDescent="0.25">
      <c r="A207" s="35">
        <v>201</v>
      </c>
      <c r="B207" s="45" t="s">
        <v>493</v>
      </c>
      <c r="C207" s="46" t="s">
        <v>494</v>
      </c>
      <c r="D207" s="38" t="s">
        <v>40</v>
      </c>
      <c r="E207" s="39"/>
      <c r="F207" s="39"/>
      <c r="G207" s="39"/>
      <c r="H207" s="39"/>
      <c r="I207" s="39"/>
      <c r="J207" s="40">
        <f t="shared" si="21"/>
        <v>0</v>
      </c>
      <c r="K207" s="41"/>
      <c r="L207" s="39"/>
      <c r="M207" s="42">
        <f t="shared" si="22"/>
        <v>0</v>
      </c>
      <c r="N207" s="39"/>
      <c r="O207" s="42">
        <f t="shared" si="23"/>
        <v>0</v>
      </c>
      <c r="P207" s="39"/>
      <c r="Q207" s="42">
        <f t="shared" si="24"/>
        <v>0</v>
      </c>
      <c r="R207" s="39"/>
      <c r="S207" s="42">
        <f t="shared" si="25"/>
        <v>0</v>
      </c>
      <c r="T207" s="43">
        <f t="shared" si="26"/>
        <v>0</v>
      </c>
      <c r="U207" s="44">
        <f t="shared" si="27"/>
        <v>0</v>
      </c>
    </row>
    <row r="208" spans="1:21" x14ac:dyDescent="0.25">
      <c r="A208" s="35">
        <v>202</v>
      </c>
      <c r="B208" s="45" t="s">
        <v>495</v>
      </c>
      <c r="C208" s="46" t="s">
        <v>496</v>
      </c>
      <c r="D208" s="38" t="s">
        <v>40</v>
      </c>
      <c r="E208" s="39"/>
      <c r="F208" s="39"/>
      <c r="G208" s="39"/>
      <c r="H208" s="39"/>
      <c r="I208" s="39"/>
      <c r="J208" s="40">
        <f t="shared" si="21"/>
        <v>0</v>
      </c>
      <c r="K208" s="41"/>
      <c r="L208" s="39"/>
      <c r="M208" s="42">
        <f t="shared" si="22"/>
        <v>0</v>
      </c>
      <c r="N208" s="39"/>
      <c r="O208" s="42">
        <f t="shared" si="23"/>
        <v>0</v>
      </c>
      <c r="P208" s="39"/>
      <c r="Q208" s="42">
        <f t="shared" si="24"/>
        <v>0</v>
      </c>
      <c r="R208" s="39"/>
      <c r="S208" s="42">
        <f t="shared" si="25"/>
        <v>0</v>
      </c>
      <c r="T208" s="43">
        <f t="shared" si="26"/>
        <v>0</v>
      </c>
      <c r="U208" s="44">
        <f t="shared" si="27"/>
        <v>0</v>
      </c>
    </row>
    <row r="209" spans="1:21" x14ac:dyDescent="0.25">
      <c r="A209" s="35">
        <v>203</v>
      </c>
      <c r="B209" s="45" t="s">
        <v>497</v>
      </c>
      <c r="C209" s="46" t="s">
        <v>498</v>
      </c>
      <c r="D209" s="38" t="s">
        <v>59</v>
      </c>
      <c r="E209" s="39"/>
      <c r="F209" s="39"/>
      <c r="G209" s="39"/>
      <c r="H209" s="39"/>
      <c r="I209" s="39"/>
      <c r="J209" s="40">
        <f t="shared" si="21"/>
        <v>0</v>
      </c>
      <c r="K209" s="41"/>
      <c r="L209" s="39"/>
      <c r="M209" s="42">
        <f t="shared" si="22"/>
        <v>0</v>
      </c>
      <c r="N209" s="39"/>
      <c r="O209" s="42">
        <f t="shared" si="23"/>
        <v>0</v>
      </c>
      <c r="P209" s="39"/>
      <c r="Q209" s="42">
        <f t="shared" si="24"/>
        <v>0</v>
      </c>
      <c r="R209" s="39"/>
      <c r="S209" s="42">
        <f t="shared" si="25"/>
        <v>0</v>
      </c>
      <c r="T209" s="43">
        <f t="shared" si="26"/>
        <v>0</v>
      </c>
      <c r="U209" s="44">
        <f t="shared" si="27"/>
        <v>0</v>
      </c>
    </row>
    <row r="210" spans="1:21" x14ac:dyDescent="0.25">
      <c r="A210" s="35">
        <v>204</v>
      </c>
      <c r="B210" s="45" t="s">
        <v>499</v>
      </c>
      <c r="C210" s="46" t="s">
        <v>500</v>
      </c>
      <c r="D210" s="38" t="s">
        <v>59</v>
      </c>
      <c r="E210" s="39"/>
      <c r="F210" s="39"/>
      <c r="G210" s="39"/>
      <c r="H210" s="39"/>
      <c r="I210" s="39"/>
      <c r="J210" s="40">
        <f t="shared" si="21"/>
        <v>0</v>
      </c>
      <c r="K210" s="41"/>
      <c r="L210" s="39"/>
      <c r="M210" s="42">
        <f t="shared" si="22"/>
        <v>0</v>
      </c>
      <c r="N210" s="39"/>
      <c r="O210" s="42">
        <f t="shared" si="23"/>
        <v>0</v>
      </c>
      <c r="P210" s="39"/>
      <c r="Q210" s="42">
        <f t="shared" si="24"/>
        <v>0</v>
      </c>
      <c r="R210" s="39"/>
      <c r="S210" s="42">
        <f t="shared" si="25"/>
        <v>0</v>
      </c>
      <c r="T210" s="43">
        <f t="shared" si="26"/>
        <v>0</v>
      </c>
      <c r="U210" s="44">
        <f t="shared" si="27"/>
        <v>0</v>
      </c>
    </row>
    <row r="211" spans="1:21" x14ac:dyDescent="0.25">
      <c r="A211" s="35">
        <v>205</v>
      </c>
      <c r="B211" s="45" t="s">
        <v>501</v>
      </c>
      <c r="C211" s="46" t="s">
        <v>502</v>
      </c>
      <c r="D211" s="38" t="s">
        <v>59</v>
      </c>
      <c r="E211" s="39"/>
      <c r="F211" s="39"/>
      <c r="G211" s="39"/>
      <c r="H211" s="39"/>
      <c r="I211" s="39"/>
      <c r="J211" s="40">
        <f t="shared" si="21"/>
        <v>0</v>
      </c>
      <c r="K211" s="41"/>
      <c r="L211" s="39"/>
      <c r="M211" s="42">
        <f t="shared" si="22"/>
        <v>0</v>
      </c>
      <c r="N211" s="39"/>
      <c r="O211" s="42">
        <f t="shared" si="23"/>
        <v>0</v>
      </c>
      <c r="P211" s="39"/>
      <c r="Q211" s="42">
        <f t="shared" si="24"/>
        <v>0</v>
      </c>
      <c r="R211" s="39"/>
      <c r="S211" s="42">
        <f t="shared" si="25"/>
        <v>0</v>
      </c>
      <c r="T211" s="43">
        <f t="shared" si="26"/>
        <v>0</v>
      </c>
      <c r="U211" s="44">
        <f t="shared" si="27"/>
        <v>0</v>
      </c>
    </row>
    <row r="212" spans="1:21" x14ac:dyDescent="0.25">
      <c r="A212" s="35">
        <v>206</v>
      </c>
      <c r="B212" s="47" t="s">
        <v>503</v>
      </c>
      <c r="C212" s="54" t="s">
        <v>504</v>
      </c>
      <c r="D212" s="38" t="s">
        <v>40</v>
      </c>
      <c r="E212" s="39"/>
      <c r="F212" s="39"/>
      <c r="G212" s="39"/>
      <c r="H212" s="39"/>
      <c r="I212" s="39"/>
      <c r="J212" s="40">
        <f t="shared" si="21"/>
        <v>0</v>
      </c>
      <c r="K212" s="41"/>
      <c r="L212" s="39"/>
      <c r="M212" s="42">
        <f t="shared" si="22"/>
        <v>0</v>
      </c>
      <c r="N212" s="39"/>
      <c r="O212" s="42">
        <f t="shared" si="23"/>
        <v>0</v>
      </c>
      <c r="P212" s="39"/>
      <c r="Q212" s="42">
        <f t="shared" si="24"/>
        <v>0</v>
      </c>
      <c r="R212" s="39"/>
      <c r="S212" s="42">
        <f t="shared" si="25"/>
        <v>0</v>
      </c>
      <c r="T212" s="43">
        <f t="shared" si="26"/>
        <v>0</v>
      </c>
      <c r="U212" s="44">
        <f t="shared" si="27"/>
        <v>0</v>
      </c>
    </row>
    <row r="213" spans="1:21" x14ac:dyDescent="0.25">
      <c r="A213" s="35">
        <v>207</v>
      </c>
      <c r="B213" s="50" t="s">
        <v>505</v>
      </c>
      <c r="C213" s="55" t="s">
        <v>506</v>
      </c>
      <c r="D213" s="38" t="s">
        <v>59</v>
      </c>
      <c r="E213" s="39"/>
      <c r="F213" s="39"/>
      <c r="G213" s="39"/>
      <c r="H213" s="39">
        <v>5</v>
      </c>
      <c r="I213" s="39"/>
      <c r="J213" s="40">
        <f t="shared" si="21"/>
        <v>5</v>
      </c>
      <c r="K213" s="41">
        <v>1400</v>
      </c>
      <c r="L213" s="39">
        <v>1</v>
      </c>
      <c r="M213" s="42">
        <f t="shared" si="22"/>
        <v>1400</v>
      </c>
      <c r="N213" s="39">
        <v>1</v>
      </c>
      <c r="O213" s="42">
        <f t="shared" si="23"/>
        <v>1400</v>
      </c>
      <c r="P213" s="39">
        <v>1</v>
      </c>
      <c r="Q213" s="42">
        <f t="shared" si="24"/>
        <v>1400</v>
      </c>
      <c r="R213" s="39">
        <v>2</v>
      </c>
      <c r="S213" s="42">
        <f t="shared" si="25"/>
        <v>2800</v>
      </c>
      <c r="T213" s="43">
        <f t="shared" si="26"/>
        <v>5</v>
      </c>
      <c r="U213" s="44">
        <f t="shared" si="27"/>
        <v>7000</v>
      </c>
    </row>
    <row r="214" spans="1:21" x14ac:dyDescent="0.25">
      <c r="A214" s="35">
        <v>208</v>
      </c>
      <c r="B214" s="50" t="s">
        <v>507</v>
      </c>
      <c r="C214" s="55" t="s">
        <v>508</v>
      </c>
      <c r="D214" s="38" t="s">
        <v>59</v>
      </c>
      <c r="E214" s="39"/>
      <c r="F214" s="39"/>
      <c r="G214" s="39"/>
      <c r="H214" s="39"/>
      <c r="I214" s="39"/>
      <c r="J214" s="40">
        <f t="shared" si="21"/>
        <v>0</v>
      </c>
      <c r="K214" s="41"/>
      <c r="L214" s="39"/>
      <c r="M214" s="42">
        <f t="shared" si="22"/>
        <v>0</v>
      </c>
      <c r="N214" s="39"/>
      <c r="O214" s="42">
        <f t="shared" si="23"/>
        <v>0</v>
      </c>
      <c r="P214" s="39"/>
      <c r="Q214" s="42">
        <f t="shared" si="24"/>
        <v>0</v>
      </c>
      <c r="R214" s="39"/>
      <c r="S214" s="42">
        <f t="shared" si="25"/>
        <v>0</v>
      </c>
      <c r="T214" s="43">
        <f t="shared" si="26"/>
        <v>0</v>
      </c>
      <c r="U214" s="44">
        <f t="shared" si="27"/>
        <v>0</v>
      </c>
    </row>
    <row r="215" spans="1:21" x14ac:dyDescent="0.25">
      <c r="A215" s="35">
        <v>209</v>
      </c>
      <c r="B215" s="45" t="s">
        <v>81</v>
      </c>
      <c r="C215" s="51" t="s">
        <v>82</v>
      </c>
      <c r="D215" s="38" t="s">
        <v>83</v>
      </c>
      <c r="E215" s="39"/>
      <c r="F215" s="39"/>
      <c r="G215" s="39"/>
      <c r="H215" s="39"/>
      <c r="I215" s="39"/>
      <c r="J215" s="40">
        <f t="shared" si="21"/>
        <v>0</v>
      </c>
      <c r="K215" s="41"/>
      <c r="L215" s="39"/>
      <c r="M215" s="42">
        <f t="shared" si="22"/>
        <v>0</v>
      </c>
      <c r="N215" s="39"/>
      <c r="O215" s="42">
        <f t="shared" si="23"/>
        <v>0</v>
      </c>
      <c r="P215" s="39"/>
      <c r="Q215" s="42">
        <f t="shared" si="24"/>
        <v>0</v>
      </c>
      <c r="R215" s="39"/>
      <c r="S215" s="42">
        <f t="shared" si="25"/>
        <v>0</v>
      </c>
      <c r="T215" s="43">
        <f t="shared" si="26"/>
        <v>0</v>
      </c>
      <c r="U215" s="44">
        <f t="shared" si="27"/>
        <v>0</v>
      </c>
    </row>
    <row r="216" spans="1:21" x14ac:dyDescent="0.25">
      <c r="A216" s="35">
        <v>210</v>
      </c>
      <c r="B216" s="45" t="s">
        <v>509</v>
      </c>
      <c r="C216" s="46" t="s">
        <v>510</v>
      </c>
      <c r="D216" s="38" t="s">
        <v>154</v>
      </c>
      <c r="E216" s="39"/>
      <c r="F216" s="39"/>
      <c r="G216" s="39"/>
      <c r="H216" s="39"/>
      <c r="I216" s="39"/>
      <c r="J216" s="40">
        <f t="shared" si="21"/>
        <v>0</v>
      </c>
      <c r="K216" s="41"/>
      <c r="L216" s="39"/>
      <c r="M216" s="42">
        <f t="shared" si="22"/>
        <v>0</v>
      </c>
      <c r="N216" s="39"/>
      <c r="O216" s="42">
        <f t="shared" si="23"/>
        <v>0</v>
      </c>
      <c r="P216" s="39"/>
      <c r="Q216" s="42">
        <f t="shared" si="24"/>
        <v>0</v>
      </c>
      <c r="R216" s="39"/>
      <c r="S216" s="42">
        <f t="shared" si="25"/>
        <v>0</v>
      </c>
      <c r="T216" s="43">
        <f t="shared" si="26"/>
        <v>0</v>
      </c>
      <c r="U216" s="44">
        <f t="shared" si="27"/>
        <v>0</v>
      </c>
    </row>
    <row r="217" spans="1:21" x14ac:dyDescent="0.25">
      <c r="A217" s="35">
        <v>211</v>
      </c>
      <c r="B217" s="45" t="s">
        <v>511</v>
      </c>
      <c r="C217" s="51" t="s">
        <v>512</v>
      </c>
      <c r="D217" s="38" t="s">
        <v>59</v>
      </c>
      <c r="E217" s="39"/>
      <c r="F217" s="39"/>
      <c r="G217" s="39"/>
      <c r="H217" s="39">
        <v>4</v>
      </c>
      <c r="I217" s="39"/>
      <c r="J217" s="40">
        <f t="shared" si="21"/>
        <v>4</v>
      </c>
      <c r="K217" s="41">
        <v>350</v>
      </c>
      <c r="L217" s="39">
        <v>4</v>
      </c>
      <c r="M217" s="42">
        <f t="shared" si="22"/>
        <v>1400</v>
      </c>
      <c r="N217" s="39"/>
      <c r="O217" s="42">
        <f t="shared" si="23"/>
        <v>0</v>
      </c>
      <c r="P217" s="39"/>
      <c r="Q217" s="42">
        <f t="shared" si="24"/>
        <v>0</v>
      </c>
      <c r="R217" s="39"/>
      <c r="S217" s="42">
        <f t="shared" si="25"/>
        <v>0</v>
      </c>
      <c r="T217" s="43">
        <f t="shared" si="26"/>
        <v>4</v>
      </c>
      <c r="U217" s="44">
        <f t="shared" si="27"/>
        <v>1400</v>
      </c>
    </row>
    <row r="218" spans="1:21" x14ac:dyDescent="0.25">
      <c r="A218" s="35">
        <v>212</v>
      </c>
      <c r="B218" s="47" t="s">
        <v>513</v>
      </c>
      <c r="C218" s="53" t="s">
        <v>514</v>
      </c>
      <c r="D218" s="38" t="s">
        <v>40</v>
      </c>
      <c r="E218" s="39"/>
      <c r="F218" s="39"/>
      <c r="G218" s="39"/>
      <c r="H218" s="39"/>
      <c r="I218" s="39"/>
      <c r="J218" s="40">
        <f t="shared" si="21"/>
        <v>0</v>
      </c>
      <c r="K218" s="41"/>
      <c r="L218" s="39"/>
      <c r="M218" s="42">
        <f t="shared" si="22"/>
        <v>0</v>
      </c>
      <c r="N218" s="39"/>
      <c r="O218" s="42">
        <f t="shared" si="23"/>
        <v>0</v>
      </c>
      <c r="P218" s="39"/>
      <c r="Q218" s="42">
        <f t="shared" si="24"/>
        <v>0</v>
      </c>
      <c r="R218" s="39"/>
      <c r="S218" s="42">
        <f t="shared" si="25"/>
        <v>0</v>
      </c>
      <c r="T218" s="43">
        <f t="shared" si="26"/>
        <v>0</v>
      </c>
      <c r="U218" s="44">
        <f t="shared" si="27"/>
        <v>0</v>
      </c>
    </row>
    <row r="219" spans="1:21" x14ac:dyDescent="0.25">
      <c r="A219" s="35">
        <v>213</v>
      </c>
      <c r="B219" s="47" t="s">
        <v>515</v>
      </c>
      <c r="C219" s="53" t="s">
        <v>516</v>
      </c>
      <c r="D219" s="38" t="s">
        <v>40</v>
      </c>
      <c r="E219" s="39"/>
      <c r="F219" s="39"/>
      <c r="G219" s="39"/>
      <c r="H219" s="39"/>
      <c r="I219" s="39"/>
      <c r="J219" s="40">
        <f t="shared" si="21"/>
        <v>0</v>
      </c>
      <c r="K219" s="41"/>
      <c r="L219" s="39"/>
      <c r="M219" s="42">
        <f t="shared" si="22"/>
        <v>0</v>
      </c>
      <c r="N219" s="39"/>
      <c r="O219" s="42">
        <f t="shared" si="23"/>
        <v>0</v>
      </c>
      <c r="P219" s="39"/>
      <c r="Q219" s="42">
        <f t="shared" si="24"/>
        <v>0</v>
      </c>
      <c r="R219" s="39"/>
      <c r="S219" s="42">
        <f t="shared" si="25"/>
        <v>0</v>
      </c>
      <c r="T219" s="43">
        <f t="shared" si="26"/>
        <v>0</v>
      </c>
      <c r="U219" s="44">
        <f t="shared" si="27"/>
        <v>0</v>
      </c>
    </row>
    <row r="220" spans="1:21" x14ac:dyDescent="0.25">
      <c r="A220" s="35">
        <v>214</v>
      </c>
      <c r="B220" s="47" t="s">
        <v>517</v>
      </c>
      <c r="C220" s="53" t="s">
        <v>518</v>
      </c>
      <c r="D220" s="38" t="s">
        <v>40</v>
      </c>
      <c r="E220" s="39"/>
      <c r="F220" s="39"/>
      <c r="G220" s="39"/>
      <c r="H220" s="39"/>
      <c r="I220" s="39"/>
      <c r="J220" s="40">
        <f t="shared" si="21"/>
        <v>0</v>
      </c>
      <c r="K220" s="41"/>
      <c r="L220" s="39"/>
      <c r="M220" s="42">
        <f t="shared" si="22"/>
        <v>0</v>
      </c>
      <c r="N220" s="39"/>
      <c r="O220" s="42">
        <f t="shared" si="23"/>
        <v>0</v>
      </c>
      <c r="P220" s="39"/>
      <c r="Q220" s="42">
        <f t="shared" si="24"/>
        <v>0</v>
      </c>
      <c r="R220" s="39"/>
      <c r="S220" s="42">
        <f t="shared" si="25"/>
        <v>0</v>
      </c>
      <c r="T220" s="43">
        <f t="shared" si="26"/>
        <v>0</v>
      </c>
      <c r="U220" s="44">
        <f t="shared" si="27"/>
        <v>0</v>
      </c>
    </row>
    <row r="221" spans="1:21" x14ac:dyDescent="0.25">
      <c r="A221" s="35">
        <v>215</v>
      </c>
      <c r="B221" s="47" t="s">
        <v>519</v>
      </c>
      <c r="C221" s="53" t="s">
        <v>520</v>
      </c>
      <c r="D221" s="38" t="s">
        <v>40</v>
      </c>
      <c r="E221" s="39"/>
      <c r="F221" s="39"/>
      <c r="G221" s="39"/>
      <c r="H221" s="39"/>
      <c r="I221" s="39"/>
      <c r="J221" s="40">
        <f t="shared" si="21"/>
        <v>0</v>
      </c>
      <c r="K221" s="41"/>
      <c r="L221" s="39"/>
      <c r="M221" s="42">
        <f t="shared" si="22"/>
        <v>0</v>
      </c>
      <c r="N221" s="39"/>
      <c r="O221" s="42">
        <f t="shared" si="23"/>
        <v>0</v>
      </c>
      <c r="P221" s="39"/>
      <c r="Q221" s="42">
        <f t="shared" si="24"/>
        <v>0</v>
      </c>
      <c r="R221" s="39"/>
      <c r="S221" s="42">
        <f t="shared" si="25"/>
        <v>0</v>
      </c>
      <c r="T221" s="43">
        <f t="shared" si="26"/>
        <v>0</v>
      </c>
      <c r="U221" s="44">
        <f t="shared" si="27"/>
        <v>0</v>
      </c>
    </row>
    <row r="222" spans="1:21" x14ac:dyDescent="0.25">
      <c r="A222" s="35">
        <v>216</v>
      </c>
      <c r="B222" s="47" t="s">
        <v>521</v>
      </c>
      <c r="C222" s="53" t="s">
        <v>522</v>
      </c>
      <c r="D222" s="38" t="s">
        <v>154</v>
      </c>
      <c r="E222" s="39"/>
      <c r="F222" s="39"/>
      <c r="G222" s="39"/>
      <c r="H222" s="39"/>
      <c r="I222" s="39"/>
      <c r="J222" s="40">
        <f t="shared" si="21"/>
        <v>0</v>
      </c>
      <c r="K222" s="41"/>
      <c r="L222" s="39"/>
      <c r="M222" s="42">
        <f t="shared" si="22"/>
        <v>0</v>
      </c>
      <c r="N222" s="39"/>
      <c r="O222" s="42">
        <f t="shared" si="23"/>
        <v>0</v>
      </c>
      <c r="P222" s="39"/>
      <c r="Q222" s="42">
        <f t="shared" si="24"/>
        <v>0</v>
      </c>
      <c r="R222" s="39"/>
      <c r="S222" s="42">
        <f t="shared" si="25"/>
        <v>0</v>
      </c>
      <c r="T222" s="43">
        <f t="shared" si="26"/>
        <v>0</v>
      </c>
      <c r="U222" s="44">
        <f t="shared" si="27"/>
        <v>0</v>
      </c>
    </row>
    <row r="223" spans="1:21" x14ac:dyDescent="0.25">
      <c r="A223" s="35">
        <v>217</v>
      </c>
      <c r="B223" s="47" t="s">
        <v>523</v>
      </c>
      <c r="C223" s="53" t="s">
        <v>524</v>
      </c>
      <c r="D223" s="38"/>
      <c r="E223" s="39"/>
      <c r="F223" s="39"/>
      <c r="G223" s="39"/>
      <c r="H223" s="39"/>
      <c r="I223" s="39"/>
      <c r="J223" s="40">
        <f t="shared" si="21"/>
        <v>0</v>
      </c>
      <c r="K223" s="41"/>
      <c r="L223" s="39"/>
      <c r="M223" s="42">
        <f t="shared" si="22"/>
        <v>0</v>
      </c>
      <c r="N223" s="39"/>
      <c r="O223" s="42">
        <f t="shared" si="23"/>
        <v>0</v>
      </c>
      <c r="P223" s="39"/>
      <c r="Q223" s="42">
        <f t="shared" si="24"/>
        <v>0</v>
      </c>
      <c r="R223" s="39"/>
      <c r="S223" s="42">
        <f t="shared" si="25"/>
        <v>0</v>
      </c>
      <c r="T223" s="43">
        <f t="shared" si="26"/>
        <v>0</v>
      </c>
      <c r="U223" s="44">
        <f t="shared" si="27"/>
        <v>0</v>
      </c>
    </row>
    <row r="224" spans="1:21" x14ac:dyDescent="0.25">
      <c r="A224" s="35">
        <v>218</v>
      </c>
      <c r="B224" s="47" t="s">
        <v>525</v>
      </c>
      <c r="C224" s="53" t="s">
        <v>526</v>
      </c>
      <c r="D224" s="38"/>
      <c r="E224" s="39"/>
      <c r="F224" s="39"/>
      <c r="G224" s="39"/>
      <c r="H224" s="39"/>
      <c r="I224" s="39"/>
      <c r="J224" s="40">
        <f t="shared" si="21"/>
        <v>0</v>
      </c>
      <c r="K224" s="41"/>
      <c r="L224" s="39"/>
      <c r="M224" s="42">
        <f t="shared" si="22"/>
        <v>0</v>
      </c>
      <c r="N224" s="39"/>
      <c r="O224" s="42">
        <f t="shared" si="23"/>
        <v>0</v>
      </c>
      <c r="P224" s="39"/>
      <c r="Q224" s="42">
        <f t="shared" si="24"/>
        <v>0</v>
      </c>
      <c r="R224" s="39"/>
      <c r="S224" s="42">
        <f t="shared" si="25"/>
        <v>0</v>
      </c>
      <c r="T224" s="43">
        <f t="shared" si="26"/>
        <v>0</v>
      </c>
      <c r="U224" s="44">
        <f t="shared" si="27"/>
        <v>0</v>
      </c>
    </row>
    <row r="225" spans="1:21" x14ac:dyDescent="0.25">
      <c r="A225" s="35">
        <v>219</v>
      </c>
      <c r="B225" s="47" t="s">
        <v>527</v>
      </c>
      <c r="C225" s="53" t="s">
        <v>528</v>
      </c>
      <c r="D225" s="38"/>
      <c r="E225" s="39"/>
      <c r="F225" s="39"/>
      <c r="G225" s="39"/>
      <c r="H225" s="39"/>
      <c r="I225" s="39"/>
      <c r="J225" s="40">
        <f t="shared" si="21"/>
        <v>0</v>
      </c>
      <c r="K225" s="41"/>
      <c r="L225" s="39"/>
      <c r="M225" s="42">
        <f t="shared" si="22"/>
        <v>0</v>
      </c>
      <c r="N225" s="39"/>
      <c r="O225" s="42">
        <f t="shared" si="23"/>
        <v>0</v>
      </c>
      <c r="P225" s="39"/>
      <c r="Q225" s="42">
        <f t="shared" si="24"/>
        <v>0</v>
      </c>
      <c r="R225" s="39"/>
      <c r="S225" s="42">
        <f t="shared" si="25"/>
        <v>0</v>
      </c>
      <c r="T225" s="43">
        <f t="shared" si="26"/>
        <v>0</v>
      </c>
      <c r="U225" s="44">
        <f t="shared" si="27"/>
        <v>0</v>
      </c>
    </row>
    <row r="226" spans="1:21" x14ac:dyDescent="0.25">
      <c r="A226" s="35">
        <v>220</v>
      </c>
      <c r="B226" s="45" t="s">
        <v>529</v>
      </c>
      <c r="C226" s="46" t="s">
        <v>530</v>
      </c>
      <c r="D226" s="38" t="s">
        <v>154</v>
      </c>
      <c r="E226" s="39"/>
      <c r="F226" s="39"/>
      <c r="G226" s="39"/>
      <c r="H226" s="39"/>
      <c r="I226" s="39"/>
      <c r="J226" s="40">
        <f t="shared" si="21"/>
        <v>0</v>
      </c>
      <c r="K226" s="41"/>
      <c r="L226" s="39"/>
      <c r="M226" s="42">
        <f t="shared" si="22"/>
        <v>0</v>
      </c>
      <c r="N226" s="39"/>
      <c r="O226" s="42">
        <f t="shared" si="23"/>
        <v>0</v>
      </c>
      <c r="P226" s="39"/>
      <c r="Q226" s="42">
        <f t="shared" si="24"/>
        <v>0</v>
      </c>
      <c r="R226" s="39"/>
      <c r="S226" s="42">
        <f t="shared" si="25"/>
        <v>0</v>
      </c>
      <c r="T226" s="43">
        <f t="shared" si="26"/>
        <v>0</v>
      </c>
      <c r="U226" s="44">
        <f t="shared" si="27"/>
        <v>0</v>
      </c>
    </row>
    <row r="227" spans="1:21" x14ac:dyDescent="0.25">
      <c r="A227" s="35">
        <v>221</v>
      </c>
      <c r="B227" s="45" t="s">
        <v>531</v>
      </c>
      <c r="C227" s="46" t="s">
        <v>532</v>
      </c>
      <c r="D227" s="38" t="s">
        <v>28</v>
      </c>
      <c r="E227" s="39"/>
      <c r="F227" s="39"/>
      <c r="G227" s="39"/>
      <c r="H227" s="39"/>
      <c r="I227" s="39"/>
      <c r="J227" s="40">
        <f t="shared" si="21"/>
        <v>0</v>
      </c>
      <c r="K227" s="41"/>
      <c r="L227" s="39"/>
      <c r="M227" s="42">
        <f t="shared" si="22"/>
        <v>0</v>
      </c>
      <c r="N227" s="39"/>
      <c r="O227" s="42">
        <f t="shared" si="23"/>
        <v>0</v>
      </c>
      <c r="P227" s="39"/>
      <c r="Q227" s="42">
        <f t="shared" si="24"/>
        <v>0</v>
      </c>
      <c r="R227" s="39"/>
      <c r="S227" s="42">
        <f t="shared" si="25"/>
        <v>0</v>
      </c>
      <c r="T227" s="43">
        <f t="shared" si="26"/>
        <v>0</v>
      </c>
      <c r="U227" s="44">
        <f t="shared" si="27"/>
        <v>0</v>
      </c>
    </row>
    <row r="228" spans="1:21" x14ac:dyDescent="0.25">
      <c r="A228" s="35">
        <v>222</v>
      </c>
      <c r="B228" s="47" t="s">
        <v>533</v>
      </c>
      <c r="C228" s="53" t="s">
        <v>534</v>
      </c>
      <c r="D228" s="38"/>
      <c r="E228" s="39"/>
      <c r="F228" s="39"/>
      <c r="G228" s="39"/>
      <c r="H228" s="39"/>
      <c r="I228" s="39"/>
      <c r="J228" s="40">
        <f t="shared" si="21"/>
        <v>0</v>
      </c>
      <c r="K228" s="41"/>
      <c r="L228" s="39"/>
      <c r="M228" s="42">
        <f t="shared" si="22"/>
        <v>0</v>
      </c>
      <c r="N228" s="39"/>
      <c r="O228" s="42">
        <f t="shared" si="23"/>
        <v>0</v>
      </c>
      <c r="P228" s="39"/>
      <c r="Q228" s="42">
        <f t="shared" si="24"/>
        <v>0</v>
      </c>
      <c r="R228" s="39"/>
      <c r="S228" s="42">
        <f t="shared" si="25"/>
        <v>0</v>
      </c>
      <c r="T228" s="43">
        <f t="shared" si="26"/>
        <v>0</v>
      </c>
      <c r="U228" s="44">
        <f t="shared" si="27"/>
        <v>0</v>
      </c>
    </row>
    <row r="229" spans="1:21" x14ac:dyDescent="0.25">
      <c r="A229" s="35">
        <v>223</v>
      </c>
      <c r="B229" s="45" t="s">
        <v>535</v>
      </c>
      <c r="C229" s="46" t="s">
        <v>536</v>
      </c>
      <c r="D229" s="38" t="s">
        <v>31</v>
      </c>
      <c r="E229" s="39"/>
      <c r="F229" s="39"/>
      <c r="G229" s="39"/>
      <c r="H229" s="39"/>
      <c r="I229" s="39"/>
      <c r="J229" s="40">
        <f t="shared" si="21"/>
        <v>0</v>
      </c>
      <c r="K229" s="41"/>
      <c r="L229" s="39"/>
      <c r="M229" s="42">
        <f t="shared" si="22"/>
        <v>0</v>
      </c>
      <c r="N229" s="39"/>
      <c r="O229" s="42">
        <f t="shared" si="23"/>
        <v>0</v>
      </c>
      <c r="P229" s="39"/>
      <c r="Q229" s="42">
        <f t="shared" si="24"/>
        <v>0</v>
      </c>
      <c r="R229" s="39"/>
      <c r="S229" s="42">
        <f t="shared" si="25"/>
        <v>0</v>
      </c>
      <c r="T229" s="43">
        <f t="shared" si="26"/>
        <v>0</v>
      </c>
      <c r="U229" s="44">
        <f t="shared" si="27"/>
        <v>0</v>
      </c>
    </row>
    <row r="230" spans="1:21" x14ac:dyDescent="0.25">
      <c r="A230" s="35">
        <v>224</v>
      </c>
      <c r="B230" s="45" t="s">
        <v>537</v>
      </c>
      <c r="C230" s="46" t="s">
        <v>538</v>
      </c>
      <c r="D230" s="38" t="s">
        <v>31</v>
      </c>
      <c r="E230" s="39"/>
      <c r="F230" s="39"/>
      <c r="G230" s="39"/>
      <c r="H230" s="39">
        <v>2</v>
      </c>
      <c r="I230" s="39"/>
      <c r="J230" s="40">
        <f t="shared" si="21"/>
        <v>2</v>
      </c>
      <c r="K230" s="41">
        <v>1560</v>
      </c>
      <c r="L230" s="39"/>
      <c r="M230" s="42">
        <f t="shared" si="22"/>
        <v>0</v>
      </c>
      <c r="N230" s="39">
        <v>1</v>
      </c>
      <c r="O230" s="42">
        <f t="shared" si="23"/>
        <v>1560</v>
      </c>
      <c r="P230" s="39"/>
      <c r="Q230" s="42">
        <f t="shared" si="24"/>
        <v>0</v>
      </c>
      <c r="R230" s="39">
        <v>1</v>
      </c>
      <c r="S230" s="42">
        <f t="shared" si="25"/>
        <v>1560</v>
      </c>
      <c r="T230" s="43">
        <f t="shared" si="26"/>
        <v>2</v>
      </c>
      <c r="U230" s="44">
        <f t="shared" si="27"/>
        <v>3120</v>
      </c>
    </row>
    <row r="231" spans="1:21" x14ac:dyDescent="0.25">
      <c r="A231" s="35">
        <v>225</v>
      </c>
      <c r="B231" s="45" t="s">
        <v>539</v>
      </c>
      <c r="C231" s="46" t="s">
        <v>540</v>
      </c>
      <c r="D231" s="38" t="s">
        <v>31</v>
      </c>
      <c r="E231" s="39"/>
      <c r="F231" s="39"/>
      <c r="G231" s="39"/>
      <c r="H231" s="39">
        <v>12</v>
      </c>
      <c r="I231" s="39"/>
      <c r="J231" s="40">
        <f t="shared" si="21"/>
        <v>12</v>
      </c>
      <c r="K231" s="41">
        <v>840</v>
      </c>
      <c r="L231" s="39">
        <v>3</v>
      </c>
      <c r="M231" s="42">
        <f t="shared" si="22"/>
        <v>2520</v>
      </c>
      <c r="N231" s="39">
        <v>3</v>
      </c>
      <c r="O231" s="42">
        <f t="shared" si="23"/>
        <v>2520</v>
      </c>
      <c r="P231" s="39">
        <v>3</v>
      </c>
      <c r="Q231" s="42">
        <f t="shared" si="24"/>
        <v>2520</v>
      </c>
      <c r="R231" s="39">
        <v>3</v>
      </c>
      <c r="S231" s="42">
        <f t="shared" si="25"/>
        <v>2520</v>
      </c>
      <c r="T231" s="43">
        <f t="shared" si="26"/>
        <v>12</v>
      </c>
      <c r="U231" s="44">
        <f t="shared" si="27"/>
        <v>10080</v>
      </c>
    </row>
    <row r="232" spans="1:21" x14ac:dyDescent="0.25">
      <c r="A232" s="35">
        <v>226</v>
      </c>
      <c r="B232" s="45" t="s">
        <v>541</v>
      </c>
      <c r="C232" s="46" t="s">
        <v>542</v>
      </c>
      <c r="D232" s="38" t="s">
        <v>31</v>
      </c>
      <c r="E232" s="39"/>
      <c r="F232" s="39"/>
      <c r="G232" s="39"/>
      <c r="H232" s="39"/>
      <c r="I232" s="39"/>
      <c r="J232" s="40">
        <f t="shared" si="21"/>
        <v>0</v>
      </c>
      <c r="K232" s="41"/>
      <c r="L232" s="39"/>
      <c r="M232" s="42">
        <f t="shared" si="22"/>
        <v>0</v>
      </c>
      <c r="N232" s="39"/>
      <c r="O232" s="42">
        <f t="shared" si="23"/>
        <v>0</v>
      </c>
      <c r="P232" s="39"/>
      <c r="Q232" s="42">
        <f t="shared" si="24"/>
        <v>0</v>
      </c>
      <c r="R232" s="39"/>
      <c r="S232" s="42">
        <f t="shared" si="25"/>
        <v>0</v>
      </c>
      <c r="T232" s="43">
        <f t="shared" si="26"/>
        <v>0</v>
      </c>
      <c r="U232" s="44">
        <f t="shared" si="27"/>
        <v>0</v>
      </c>
    </row>
    <row r="233" spans="1:21" x14ac:dyDescent="0.25">
      <c r="A233" s="35">
        <v>227</v>
      </c>
      <c r="B233" s="45" t="s">
        <v>543</v>
      </c>
      <c r="C233" s="46" t="s">
        <v>544</v>
      </c>
      <c r="D233" s="38" t="s">
        <v>31</v>
      </c>
      <c r="E233" s="39"/>
      <c r="F233" s="39"/>
      <c r="G233" s="39"/>
      <c r="H233" s="39"/>
      <c r="I233" s="39"/>
      <c r="J233" s="40">
        <f t="shared" si="21"/>
        <v>0</v>
      </c>
      <c r="K233" s="41"/>
      <c r="L233" s="39"/>
      <c r="M233" s="42">
        <f t="shared" si="22"/>
        <v>0</v>
      </c>
      <c r="N233" s="39"/>
      <c r="O233" s="42">
        <f t="shared" si="23"/>
        <v>0</v>
      </c>
      <c r="P233" s="39"/>
      <c r="Q233" s="42">
        <f t="shared" si="24"/>
        <v>0</v>
      </c>
      <c r="R233" s="39"/>
      <c r="S233" s="42">
        <f t="shared" si="25"/>
        <v>0</v>
      </c>
      <c r="T233" s="43">
        <f t="shared" si="26"/>
        <v>0</v>
      </c>
      <c r="U233" s="44">
        <f t="shared" si="27"/>
        <v>0</v>
      </c>
    </row>
    <row r="234" spans="1:21" x14ac:dyDescent="0.25">
      <c r="A234" s="35">
        <v>228</v>
      </c>
      <c r="B234" s="45" t="s">
        <v>545</v>
      </c>
      <c r="C234" s="46" t="s">
        <v>546</v>
      </c>
      <c r="D234" s="38" t="s">
        <v>154</v>
      </c>
      <c r="E234" s="39"/>
      <c r="F234" s="39"/>
      <c r="G234" s="39"/>
      <c r="H234" s="39"/>
      <c r="I234" s="39"/>
      <c r="J234" s="40">
        <f t="shared" si="21"/>
        <v>0</v>
      </c>
      <c r="K234" s="41"/>
      <c r="L234" s="39"/>
      <c r="M234" s="42">
        <f t="shared" si="22"/>
        <v>0</v>
      </c>
      <c r="N234" s="39"/>
      <c r="O234" s="42">
        <f t="shared" si="23"/>
        <v>0</v>
      </c>
      <c r="P234" s="39"/>
      <c r="Q234" s="42">
        <f t="shared" si="24"/>
        <v>0</v>
      </c>
      <c r="R234" s="39"/>
      <c r="S234" s="42">
        <f t="shared" si="25"/>
        <v>0</v>
      </c>
      <c r="T234" s="43">
        <f t="shared" si="26"/>
        <v>0</v>
      </c>
      <c r="U234" s="44">
        <f t="shared" si="27"/>
        <v>0</v>
      </c>
    </row>
    <row r="235" spans="1:21" x14ac:dyDescent="0.25">
      <c r="A235" s="35">
        <v>229</v>
      </c>
      <c r="B235" s="45" t="s">
        <v>547</v>
      </c>
      <c r="C235" s="46" t="s">
        <v>548</v>
      </c>
      <c r="D235" s="38" t="s">
        <v>31</v>
      </c>
      <c r="E235" s="39"/>
      <c r="F235" s="39"/>
      <c r="G235" s="39"/>
      <c r="H235" s="39"/>
      <c r="I235" s="39"/>
      <c r="J235" s="40">
        <f t="shared" si="21"/>
        <v>0</v>
      </c>
      <c r="K235" s="41"/>
      <c r="L235" s="39"/>
      <c r="M235" s="42">
        <f t="shared" si="22"/>
        <v>0</v>
      </c>
      <c r="N235" s="39"/>
      <c r="O235" s="42">
        <f t="shared" si="23"/>
        <v>0</v>
      </c>
      <c r="P235" s="39"/>
      <c r="Q235" s="42">
        <f t="shared" si="24"/>
        <v>0</v>
      </c>
      <c r="R235" s="39"/>
      <c r="S235" s="42">
        <f t="shared" si="25"/>
        <v>0</v>
      </c>
      <c r="T235" s="43">
        <f t="shared" si="26"/>
        <v>0</v>
      </c>
      <c r="U235" s="44">
        <f t="shared" si="27"/>
        <v>0</v>
      </c>
    </row>
    <row r="236" spans="1:21" x14ac:dyDescent="0.25">
      <c r="A236" s="35">
        <v>230</v>
      </c>
      <c r="B236" s="45" t="s">
        <v>549</v>
      </c>
      <c r="C236" s="46" t="s">
        <v>550</v>
      </c>
      <c r="D236" s="38" t="s">
        <v>154</v>
      </c>
      <c r="E236" s="39"/>
      <c r="F236" s="39"/>
      <c r="G236" s="39"/>
      <c r="H236" s="39"/>
      <c r="I236" s="39"/>
      <c r="J236" s="40">
        <f t="shared" si="21"/>
        <v>0</v>
      </c>
      <c r="K236" s="41"/>
      <c r="L236" s="39"/>
      <c r="M236" s="42">
        <f t="shared" si="22"/>
        <v>0</v>
      </c>
      <c r="N236" s="39"/>
      <c r="O236" s="42">
        <f t="shared" si="23"/>
        <v>0</v>
      </c>
      <c r="P236" s="39"/>
      <c r="Q236" s="42">
        <f t="shared" si="24"/>
        <v>0</v>
      </c>
      <c r="R236" s="39"/>
      <c r="S236" s="42">
        <f t="shared" si="25"/>
        <v>0</v>
      </c>
      <c r="T236" s="43">
        <f t="shared" si="26"/>
        <v>0</v>
      </c>
      <c r="U236" s="44">
        <f t="shared" si="27"/>
        <v>0</v>
      </c>
    </row>
    <row r="237" spans="1:21" x14ac:dyDescent="0.25">
      <c r="A237" s="35">
        <v>231</v>
      </c>
      <c r="B237" s="45" t="s">
        <v>551</v>
      </c>
      <c r="C237" s="46" t="s">
        <v>552</v>
      </c>
      <c r="D237" s="38" t="s">
        <v>31</v>
      </c>
      <c r="E237" s="39"/>
      <c r="F237" s="39"/>
      <c r="G237" s="39"/>
      <c r="H237" s="39"/>
      <c r="I237" s="39"/>
      <c r="J237" s="40">
        <f t="shared" si="21"/>
        <v>0</v>
      </c>
      <c r="K237" s="41"/>
      <c r="L237" s="39"/>
      <c r="M237" s="42">
        <f t="shared" si="22"/>
        <v>0</v>
      </c>
      <c r="N237" s="39"/>
      <c r="O237" s="42">
        <f t="shared" si="23"/>
        <v>0</v>
      </c>
      <c r="P237" s="39"/>
      <c r="Q237" s="42">
        <f t="shared" si="24"/>
        <v>0</v>
      </c>
      <c r="R237" s="39"/>
      <c r="S237" s="42">
        <f t="shared" si="25"/>
        <v>0</v>
      </c>
      <c r="T237" s="43">
        <f t="shared" si="26"/>
        <v>0</v>
      </c>
      <c r="U237" s="44">
        <f t="shared" si="27"/>
        <v>0</v>
      </c>
    </row>
    <row r="238" spans="1:21" x14ac:dyDescent="0.25">
      <c r="A238" s="35">
        <v>232</v>
      </c>
      <c r="B238" s="45" t="s">
        <v>553</v>
      </c>
      <c r="C238" s="46" t="s">
        <v>554</v>
      </c>
      <c r="D238" s="38" t="s">
        <v>427</v>
      </c>
      <c r="E238" s="39"/>
      <c r="F238" s="39"/>
      <c r="G238" s="39"/>
      <c r="H238" s="39"/>
      <c r="I238" s="39"/>
      <c r="J238" s="40">
        <f t="shared" si="21"/>
        <v>0</v>
      </c>
      <c r="K238" s="41"/>
      <c r="L238" s="39"/>
      <c r="M238" s="42">
        <f t="shared" si="22"/>
        <v>0</v>
      </c>
      <c r="N238" s="39"/>
      <c r="O238" s="42">
        <f t="shared" si="23"/>
        <v>0</v>
      </c>
      <c r="P238" s="39"/>
      <c r="Q238" s="42">
        <f t="shared" si="24"/>
        <v>0</v>
      </c>
      <c r="R238" s="39"/>
      <c r="S238" s="42">
        <f t="shared" si="25"/>
        <v>0</v>
      </c>
      <c r="T238" s="43">
        <f t="shared" si="26"/>
        <v>0</v>
      </c>
      <c r="U238" s="44">
        <f t="shared" si="27"/>
        <v>0</v>
      </c>
    </row>
    <row r="239" spans="1:21" x14ac:dyDescent="0.25">
      <c r="A239" s="35">
        <v>233</v>
      </c>
      <c r="B239" s="47" t="s">
        <v>555</v>
      </c>
      <c r="C239" s="53" t="s">
        <v>556</v>
      </c>
      <c r="D239" s="38" t="s">
        <v>154</v>
      </c>
      <c r="E239" s="39"/>
      <c r="F239" s="39"/>
      <c r="G239" s="39"/>
      <c r="H239" s="39"/>
      <c r="I239" s="39"/>
      <c r="J239" s="40">
        <f t="shared" si="21"/>
        <v>0</v>
      </c>
      <c r="K239" s="41"/>
      <c r="L239" s="39"/>
      <c r="M239" s="42">
        <f t="shared" si="22"/>
        <v>0</v>
      </c>
      <c r="N239" s="39"/>
      <c r="O239" s="42">
        <f t="shared" si="23"/>
        <v>0</v>
      </c>
      <c r="P239" s="39"/>
      <c r="Q239" s="42">
        <f t="shared" si="24"/>
        <v>0</v>
      </c>
      <c r="R239" s="39"/>
      <c r="S239" s="42">
        <f t="shared" si="25"/>
        <v>0</v>
      </c>
      <c r="T239" s="43">
        <f t="shared" si="26"/>
        <v>0</v>
      </c>
      <c r="U239" s="44">
        <f t="shared" si="27"/>
        <v>0</v>
      </c>
    </row>
    <row r="240" spans="1:21" x14ac:dyDescent="0.25">
      <c r="A240" s="35">
        <v>234</v>
      </c>
      <c r="B240" s="47" t="s">
        <v>557</v>
      </c>
      <c r="C240" s="53" t="s">
        <v>558</v>
      </c>
      <c r="D240" s="38" t="s">
        <v>154</v>
      </c>
      <c r="E240" s="39"/>
      <c r="F240" s="39"/>
      <c r="G240" s="39"/>
      <c r="H240" s="39"/>
      <c r="I240" s="39"/>
      <c r="J240" s="40">
        <f t="shared" si="21"/>
        <v>0</v>
      </c>
      <c r="K240" s="41"/>
      <c r="L240" s="39"/>
      <c r="M240" s="42">
        <f t="shared" si="22"/>
        <v>0</v>
      </c>
      <c r="N240" s="39"/>
      <c r="O240" s="42">
        <f t="shared" si="23"/>
        <v>0</v>
      </c>
      <c r="P240" s="39"/>
      <c r="Q240" s="42">
        <f t="shared" si="24"/>
        <v>0</v>
      </c>
      <c r="R240" s="39"/>
      <c r="S240" s="42">
        <f t="shared" si="25"/>
        <v>0</v>
      </c>
      <c r="T240" s="43">
        <f t="shared" si="26"/>
        <v>0</v>
      </c>
      <c r="U240" s="44">
        <f t="shared" si="27"/>
        <v>0</v>
      </c>
    </row>
    <row r="241" spans="1:21" x14ac:dyDescent="0.25">
      <c r="A241" s="35">
        <v>235</v>
      </c>
      <c r="B241" s="45" t="s">
        <v>559</v>
      </c>
      <c r="C241" s="46" t="s">
        <v>560</v>
      </c>
      <c r="D241" s="38" t="s">
        <v>59</v>
      </c>
      <c r="E241" s="39"/>
      <c r="F241" s="39"/>
      <c r="G241" s="39"/>
      <c r="H241" s="39">
        <v>40</v>
      </c>
      <c r="I241" s="39"/>
      <c r="J241" s="40">
        <f t="shared" si="21"/>
        <v>40</v>
      </c>
      <c r="K241" s="41">
        <v>300</v>
      </c>
      <c r="L241" s="39">
        <v>10</v>
      </c>
      <c r="M241" s="42">
        <f t="shared" si="22"/>
        <v>3000</v>
      </c>
      <c r="N241" s="39">
        <v>10</v>
      </c>
      <c r="O241" s="42">
        <f t="shared" si="23"/>
        <v>3000</v>
      </c>
      <c r="P241" s="39">
        <v>10</v>
      </c>
      <c r="Q241" s="42">
        <f t="shared" si="24"/>
        <v>3000</v>
      </c>
      <c r="R241" s="39">
        <v>10</v>
      </c>
      <c r="S241" s="42">
        <f t="shared" si="25"/>
        <v>3000</v>
      </c>
      <c r="T241" s="43">
        <f t="shared" si="26"/>
        <v>40</v>
      </c>
      <c r="U241" s="44">
        <f t="shared" si="27"/>
        <v>12000</v>
      </c>
    </row>
    <row r="242" spans="1:21" x14ac:dyDescent="0.25">
      <c r="A242" s="35">
        <v>236</v>
      </c>
      <c r="B242" s="45" t="s">
        <v>561</v>
      </c>
      <c r="C242" s="46" t="s">
        <v>562</v>
      </c>
      <c r="D242" s="38" t="s">
        <v>59</v>
      </c>
      <c r="E242" s="39"/>
      <c r="F242" s="39"/>
      <c r="G242" s="39"/>
      <c r="H242" s="39"/>
      <c r="I242" s="39"/>
      <c r="J242" s="40">
        <f t="shared" si="21"/>
        <v>0</v>
      </c>
      <c r="K242" s="41"/>
      <c r="L242" s="39"/>
      <c r="M242" s="42">
        <f t="shared" si="22"/>
        <v>0</v>
      </c>
      <c r="N242" s="39"/>
      <c r="O242" s="42">
        <f t="shared" si="23"/>
        <v>0</v>
      </c>
      <c r="P242" s="39"/>
      <c r="Q242" s="42">
        <f t="shared" si="24"/>
        <v>0</v>
      </c>
      <c r="R242" s="39"/>
      <c r="S242" s="42">
        <f t="shared" si="25"/>
        <v>0</v>
      </c>
      <c r="T242" s="43">
        <f t="shared" si="26"/>
        <v>0</v>
      </c>
      <c r="U242" s="44">
        <f t="shared" si="27"/>
        <v>0</v>
      </c>
    </row>
    <row r="243" spans="1:21" x14ac:dyDescent="0.25">
      <c r="A243" s="35">
        <v>237</v>
      </c>
      <c r="B243" s="45" t="s">
        <v>563</v>
      </c>
      <c r="C243" s="46" t="s">
        <v>564</v>
      </c>
      <c r="D243" s="38" t="s">
        <v>59</v>
      </c>
      <c r="E243" s="39"/>
      <c r="F243" s="39"/>
      <c r="G243" s="39"/>
      <c r="H243" s="39">
        <v>5</v>
      </c>
      <c r="I243" s="39"/>
      <c r="J243" s="40">
        <f t="shared" si="21"/>
        <v>5</v>
      </c>
      <c r="K243" s="41">
        <v>300</v>
      </c>
      <c r="L243" s="39"/>
      <c r="M243" s="42">
        <f t="shared" si="22"/>
        <v>0</v>
      </c>
      <c r="N243" s="39">
        <v>2</v>
      </c>
      <c r="O243" s="42">
        <f t="shared" si="23"/>
        <v>600</v>
      </c>
      <c r="P243" s="39">
        <v>3</v>
      </c>
      <c r="Q243" s="42">
        <f t="shared" si="24"/>
        <v>900</v>
      </c>
      <c r="R243" s="39"/>
      <c r="S243" s="42">
        <f t="shared" si="25"/>
        <v>0</v>
      </c>
      <c r="T243" s="43">
        <f t="shared" si="26"/>
        <v>5</v>
      </c>
      <c r="U243" s="44">
        <f t="shared" si="27"/>
        <v>1500</v>
      </c>
    </row>
    <row r="244" spans="1:21" x14ac:dyDescent="0.25">
      <c r="A244" s="35">
        <v>238</v>
      </c>
      <c r="B244" s="47" t="s">
        <v>565</v>
      </c>
      <c r="C244" s="53" t="s">
        <v>566</v>
      </c>
      <c r="D244" s="38" t="s">
        <v>154</v>
      </c>
      <c r="E244" s="39"/>
      <c r="F244" s="39"/>
      <c r="G244" s="39"/>
      <c r="H244" s="39"/>
      <c r="I244" s="39"/>
      <c r="J244" s="40">
        <f t="shared" si="21"/>
        <v>0</v>
      </c>
      <c r="K244" s="41"/>
      <c r="L244" s="39"/>
      <c r="M244" s="42">
        <f t="shared" si="22"/>
        <v>0</v>
      </c>
      <c r="N244" s="39"/>
      <c r="O244" s="42">
        <f t="shared" si="23"/>
        <v>0</v>
      </c>
      <c r="P244" s="39"/>
      <c r="Q244" s="42">
        <f t="shared" si="24"/>
        <v>0</v>
      </c>
      <c r="R244" s="39"/>
      <c r="S244" s="42">
        <f t="shared" si="25"/>
        <v>0</v>
      </c>
      <c r="T244" s="43">
        <f t="shared" si="26"/>
        <v>0</v>
      </c>
      <c r="U244" s="44">
        <f t="shared" si="27"/>
        <v>0</v>
      </c>
    </row>
    <row r="245" spans="1:21" x14ac:dyDescent="0.25">
      <c r="A245" s="35">
        <v>239</v>
      </c>
      <c r="B245" s="45" t="s">
        <v>567</v>
      </c>
      <c r="C245" s="46" t="s">
        <v>568</v>
      </c>
      <c r="D245" s="38" t="s">
        <v>59</v>
      </c>
      <c r="E245" s="39"/>
      <c r="F245" s="39"/>
      <c r="G245" s="39"/>
      <c r="H245" s="39">
        <v>4</v>
      </c>
      <c r="I245" s="39"/>
      <c r="J245" s="40">
        <f t="shared" si="21"/>
        <v>4</v>
      </c>
      <c r="K245" s="41">
        <v>300</v>
      </c>
      <c r="L245" s="39"/>
      <c r="M245" s="42">
        <f t="shared" si="22"/>
        <v>0</v>
      </c>
      <c r="N245" s="39">
        <v>1</v>
      </c>
      <c r="O245" s="42">
        <f t="shared" si="23"/>
        <v>300</v>
      </c>
      <c r="P245" s="39">
        <v>1</v>
      </c>
      <c r="Q245" s="42">
        <f t="shared" si="24"/>
        <v>300</v>
      </c>
      <c r="R245" s="39">
        <v>2</v>
      </c>
      <c r="S245" s="42">
        <f t="shared" si="25"/>
        <v>600</v>
      </c>
      <c r="T245" s="43">
        <f t="shared" si="26"/>
        <v>4</v>
      </c>
      <c r="U245" s="44">
        <f t="shared" si="27"/>
        <v>1200</v>
      </c>
    </row>
    <row r="246" spans="1:21" x14ac:dyDescent="0.25">
      <c r="A246" s="35">
        <v>240</v>
      </c>
      <c r="B246" s="45" t="s">
        <v>569</v>
      </c>
      <c r="C246" s="46" t="s">
        <v>570</v>
      </c>
      <c r="D246" s="38" t="s">
        <v>59</v>
      </c>
      <c r="E246" s="39"/>
      <c r="F246" s="39"/>
      <c r="G246" s="39"/>
      <c r="H246" s="39"/>
      <c r="I246" s="39"/>
      <c r="J246" s="40">
        <f t="shared" si="21"/>
        <v>0</v>
      </c>
      <c r="K246" s="41"/>
      <c r="L246" s="39"/>
      <c r="M246" s="42">
        <f t="shared" si="22"/>
        <v>0</v>
      </c>
      <c r="N246" s="39"/>
      <c r="O246" s="42">
        <f t="shared" si="23"/>
        <v>0</v>
      </c>
      <c r="P246" s="39"/>
      <c r="Q246" s="42">
        <f t="shared" si="24"/>
        <v>0</v>
      </c>
      <c r="R246" s="39"/>
      <c r="S246" s="42">
        <f t="shared" si="25"/>
        <v>0</v>
      </c>
      <c r="T246" s="43">
        <f t="shared" si="26"/>
        <v>0</v>
      </c>
      <c r="U246" s="44">
        <f t="shared" si="27"/>
        <v>0</v>
      </c>
    </row>
    <row r="247" spans="1:21" x14ac:dyDescent="0.25">
      <c r="A247" s="35">
        <v>241</v>
      </c>
      <c r="B247" s="45" t="s">
        <v>571</v>
      </c>
      <c r="C247" s="51" t="s">
        <v>572</v>
      </c>
      <c r="D247" s="38" t="s">
        <v>154</v>
      </c>
      <c r="E247" s="39"/>
      <c r="F247" s="39"/>
      <c r="G247" s="39"/>
      <c r="H247" s="39">
        <v>1</v>
      </c>
      <c r="I247" s="39"/>
      <c r="J247" s="40">
        <f t="shared" si="21"/>
        <v>1</v>
      </c>
      <c r="K247" s="41">
        <v>8500</v>
      </c>
      <c r="L247" s="39"/>
      <c r="M247" s="42">
        <f t="shared" si="22"/>
        <v>0</v>
      </c>
      <c r="N247" s="39">
        <v>1</v>
      </c>
      <c r="O247" s="42">
        <f t="shared" si="23"/>
        <v>8500</v>
      </c>
      <c r="P247" s="39"/>
      <c r="Q247" s="42">
        <f t="shared" si="24"/>
        <v>0</v>
      </c>
      <c r="R247" s="39"/>
      <c r="S247" s="42">
        <f t="shared" si="25"/>
        <v>0</v>
      </c>
      <c r="T247" s="43">
        <f t="shared" si="26"/>
        <v>1</v>
      </c>
      <c r="U247" s="44">
        <f t="shared" si="27"/>
        <v>8500</v>
      </c>
    </row>
    <row r="248" spans="1:21" x14ac:dyDescent="0.25">
      <c r="A248" s="35">
        <v>242</v>
      </c>
      <c r="B248" s="45" t="s">
        <v>84</v>
      </c>
      <c r="C248" s="46" t="s">
        <v>85</v>
      </c>
      <c r="D248" s="38" t="s">
        <v>34</v>
      </c>
      <c r="E248" s="39"/>
      <c r="F248" s="39"/>
      <c r="G248" s="39"/>
      <c r="H248" s="39">
        <v>12</v>
      </c>
      <c r="I248" s="39"/>
      <c r="J248" s="40">
        <f t="shared" si="21"/>
        <v>12</v>
      </c>
      <c r="K248" s="41">
        <v>500</v>
      </c>
      <c r="L248" s="39">
        <v>3</v>
      </c>
      <c r="M248" s="42">
        <f t="shared" si="22"/>
        <v>1500</v>
      </c>
      <c r="N248" s="39">
        <v>3</v>
      </c>
      <c r="O248" s="42">
        <f t="shared" si="23"/>
        <v>1500</v>
      </c>
      <c r="P248" s="39">
        <v>3</v>
      </c>
      <c r="Q248" s="42">
        <f t="shared" si="24"/>
        <v>1500</v>
      </c>
      <c r="R248" s="39">
        <v>3</v>
      </c>
      <c r="S248" s="42">
        <f t="shared" si="25"/>
        <v>1500</v>
      </c>
      <c r="T248" s="43">
        <f t="shared" si="26"/>
        <v>12</v>
      </c>
      <c r="U248" s="44">
        <f t="shared" si="27"/>
        <v>6000</v>
      </c>
    </row>
    <row r="249" spans="1:21" x14ac:dyDescent="0.25">
      <c r="A249" s="35">
        <v>243</v>
      </c>
      <c r="B249" s="45" t="s">
        <v>573</v>
      </c>
      <c r="C249" s="51" t="s">
        <v>574</v>
      </c>
      <c r="D249" s="38" t="s">
        <v>154</v>
      </c>
      <c r="E249" s="39"/>
      <c r="F249" s="39"/>
      <c r="G249" s="39"/>
      <c r="H249" s="39"/>
      <c r="I249" s="39"/>
      <c r="J249" s="40">
        <f t="shared" si="21"/>
        <v>0</v>
      </c>
      <c r="K249" s="41"/>
      <c r="L249" s="39"/>
      <c r="M249" s="42">
        <f t="shared" si="22"/>
        <v>0</v>
      </c>
      <c r="N249" s="39"/>
      <c r="O249" s="42">
        <f t="shared" si="23"/>
        <v>0</v>
      </c>
      <c r="P249" s="39"/>
      <c r="Q249" s="42">
        <f t="shared" si="24"/>
        <v>0</v>
      </c>
      <c r="R249" s="39"/>
      <c r="S249" s="42">
        <f t="shared" si="25"/>
        <v>0</v>
      </c>
      <c r="T249" s="43">
        <f t="shared" si="26"/>
        <v>0</v>
      </c>
      <c r="U249" s="44">
        <f t="shared" si="27"/>
        <v>0</v>
      </c>
    </row>
    <row r="250" spans="1:21" x14ac:dyDescent="0.25">
      <c r="A250" s="35">
        <v>244</v>
      </c>
      <c r="B250" s="45" t="s">
        <v>575</v>
      </c>
      <c r="C250" s="51" t="s">
        <v>576</v>
      </c>
      <c r="D250" s="38" t="s">
        <v>40</v>
      </c>
      <c r="E250" s="39"/>
      <c r="F250" s="39"/>
      <c r="G250" s="39"/>
      <c r="H250" s="39"/>
      <c r="I250" s="39"/>
      <c r="J250" s="40">
        <f t="shared" si="21"/>
        <v>0</v>
      </c>
      <c r="K250" s="41"/>
      <c r="L250" s="39"/>
      <c r="M250" s="42">
        <f t="shared" si="22"/>
        <v>0</v>
      </c>
      <c r="N250" s="39"/>
      <c r="O250" s="42">
        <f t="shared" si="23"/>
        <v>0</v>
      </c>
      <c r="P250" s="39"/>
      <c r="Q250" s="42">
        <f t="shared" si="24"/>
        <v>0</v>
      </c>
      <c r="R250" s="39"/>
      <c r="S250" s="42">
        <f t="shared" si="25"/>
        <v>0</v>
      </c>
      <c r="T250" s="43">
        <f t="shared" si="26"/>
        <v>0</v>
      </c>
      <c r="U250" s="44">
        <f t="shared" si="27"/>
        <v>0</v>
      </c>
    </row>
    <row r="251" spans="1:21" x14ac:dyDescent="0.25">
      <c r="A251" s="35">
        <v>245</v>
      </c>
      <c r="B251" s="45" t="s">
        <v>577</v>
      </c>
      <c r="C251" s="51" t="s">
        <v>578</v>
      </c>
      <c r="D251" s="38" t="s">
        <v>40</v>
      </c>
      <c r="E251" s="39"/>
      <c r="F251" s="39"/>
      <c r="G251" s="39"/>
      <c r="H251" s="39"/>
      <c r="I251" s="39"/>
      <c r="J251" s="40">
        <f t="shared" si="21"/>
        <v>0</v>
      </c>
      <c r="K251" s="41"/>
      <c r="L251" s="39"/>
      <c r="M251" s="42">
        <f t="shared" si="22"/>
        <v>0</v>
      </c>
      <c r="N251" s="39"/>
      <c r="O251" s="42">
        <f t="shared" si="23"/>
        <v>0</v>
      </c>
      <c r="P251" s="39"/>
      <c r="Q251" s="42">
        <f t="shared" si="24"/>
        <v>0</v>
      </c>
      <c r="R251" s="39"/>
      <c r="S251" s="42">
        <f t="shared" si="25"/>
        <v>0</v>
      </c>
      <c r="T251" s="43">
        <f t="shared" si="26"/>
        <v>0</v>
      </c>
      <c r="U251" s="44">
        <f t="shared" si="27"/>
        <v>0</v>
      </c>
    </row>
    <row r="252" spans="1:21" x14ac:dyDescent="0.25">
      <c r="A252" s="35">
        <v>246</v>
      </c>
      <c r="B252" s="45" t="s">
        <v>579</v>
      </c>
      <c r="C252" s="46" t="s">
        <v>580</v>
      </c>
      <c r="D252" s="38" t="s">
        <v>40</v>
      </c>
      <c r="E252" s="39"/>
      <c r="F252" s="39"/>
      <c r="G252" s="39"/>
      <c r="H252" s="39"/>
      <c r="I252" s="39"/>
      <c r="J252" s="40">
        <f t="shared" si="21"/>
        <v>0</v>
      </c>
      <c r="K252" s="41"/>
      <c r="L252" s="39"/>
      <c r="M252" s="42">
        <f t="shared" si="22"/>
        <v>0</v>
      </c>
      <c r="N252" s="39"/>
      <c r="O252" s="42">
        <f t="shared" si="23"/>
        <v>0</v>
      </c>
      <c r="P252" s="39"/>
      <c r="Q252" s="42">
        <f t="shared" si="24"/>
        <v>0</v>
      </c>
      <c r="R252" s="39"/>
      <c r="S252" s="42">
        <f t="shared" si="25"/>
        <v>0</v>
      </c>
      <c r="T252" s="43">
        <f t="shared" si="26"/>
        <v>0</v>
      </c>
      <c r="U252" s="44">
        <f t="shared" si="27"/>
        <v>0</v>
      </c>
    </row>
    <row r="253" spans="1:21" x14ac:dyDescent="0.25">
      <c r="A253" s="35">
        <v>247</v>
      </c>
      <c r="B253" s="45" t="s">
        <v>86</v>
      </c>
      <c r="C253" s="51" t="s">
        <v>87</v>
      </c>
      <c r="D253" s="38" t="s">
        <v>65</v>
      </c>
      <c r="E253" s="39"/>
      <c r="F253" s="39"/>
      <c r="G253" s="39"/>
      <c r="H253" s="39"/>
      <c r="I253" s="39"/>
      <c r="J253" s="40">
        <f t="shared" si="21"/>
        <v>0</v>
      </c>
      <c r="K253" s="41"/>
      <c r="L253" s="39"/>
      <c r="M253" s="42">
        <f t="shared" si="22"/>
        <v>0</v>
      </c>
      <c r="N253" s="39"/>
      <c r="O253" s="42">
        <f t="shared" si="23"/>
        <v>0</v>
      </c>
      <c r="P253" s="39"/>
      <c r="Q253" s="42">
        <f t="shared" si="24"/>
        <v>0</v>
      </c>
      <c r="R253" s="39"/>
      <c r="S253" s="42">
        <f t="shared" si="25"/>
        <v>0</v>
      </c>
      <c r="T253" s="43">
        <f t="shared" si="26"/>
        <v>0</v>
      </c>
      <c r="U253" s="44">
        <f t="shared" si="27"/>
        <v>0</v>
      </c>
    </row>
    <row r="254" spans="1:21" x14ac:dyDescent="0.25">
      <c r="A254" s="35">
        <v>248</v>
      </c>
      <c r="B254" s="45" t="s">
        <v>88</v>
      </c>
      <c r="C254" s="51" t="s">
        <v>89</v>
      </c>
      <c r="D254" s="38" t="s">
        <v>65</v>
      </c>
      <c r="E254" s="39"/>
      <c r="F254" s="39"/>
      <c r="G254" s="39"/>
      <c r="H254" s="39">
        <v>10</v>
      </c>
      <c r="I254" s="39"/>
      <c r="J254" s="40">
        <f t="shared" si="21"/>
        <v>10</v>
      </c>
      <c r="K254" s="41">
        <v>100</v>
      </c>
      <c r="L254" s="39"/>
      <c r="M254" s="42">
        <f t="shared" si="22"/>
        <v>0</v>
      </c>
      <c r="N254" s="39"/>
      <c r="O254" s="42">
        <f t="shared" si="23"/>
        <v>0</v>
      </c>
      <c r="P254" s="39">
        <v>10</v>
      </c>
      <c r="Q254" s="42">
        <f t="shared" si="24"/>
        <v>1000</v>
      </c>
      <c r="R254" s="39"/>
      <c r="S254" s="42">
        <f t="shared" si="25"/>
        <v>0</v>
      </c>
      <c r="T254" s="43">
        <f t="shared" si="26"/>
        <v>10</v>
      </c>
      <c r="U254" s="44">
        <f t="shared" si="27"/>
        <v>1000</v>
      </c>
    </row>
    <row r="255" spans="1:21" x14ac:dyDescent="0.25">
      <c r="A255" s="35">
        <v>249</v>
      </c>
      <c r="B255" s="50" t="s">
        <v>581</v>
      </c>
      <c r="C255" s="46" t="s">
        <v>582</v>
      </c>
      <c r="D255" s="38" t="s">
        <v>154</v>
      </c>
      <c r="E255" s="39"/>
      <c r="F255" s="39"/>
      <c r="G255" s="39"/>
      <c r="H255" s="39"/>
      <c r="I255" s="39"/>
      <c r="J255" s="40">
        <f t="shared" si="21"/>
        <v>0</v>
      </c>
      <c r="K255" s="41"/>
      <c r="L255" s="39"/>
      <c r="M255" s="42">
        <f t="shared" si="22"/>
        <v>0</v>
      </c>
      <c r="N255" s="39"/>
      <c r="O255" s="42">
        <f t="shared" si="23"/>
        <v>0</v>
      </c>
      <c r="P255" s="39"/>
      <c r="Q255" s="42">
        <f t="shared" si="24"/>
        <v>0</v>
      </c>
      <c r="R255" s="39"/>
      <c r="S255" s="42">
        <f t="shared" si="25"/>
        <v>0</v>
      </c>
      <c r="T255" s="43">
        <f t="shared" si="26"/>
        <v>0</v>
      </c>
      <c r="U255" s="44">
        <f t="shared" si="27"/>
        <v>0</v>
      </c>
    </row>
    <row r="256" spans="1:21" x14ac:dyDescent="0.25">
      <c r="A256" s="35">
        <v>250</v>
      </c>
      <c r="B256" s="45" t="s">
        <v>583</v>
      </c>
      <c r="C256" s="46" t="s">
        <v>584</v>
      </c>
      <c r="D256" s="38" t="s">
        <v>154</v>
      </c>
      <c r="E256" s="39"/>
      <c r="F256" s="39"/>
      <c r="G256" s="39"/>
      <c r="H256" s="39"/>
      <c r="I256" s="39"/>
      <c r="J256" s="40">
        <f t="shared" si="21"/>
        <v>0</v>
      </c>
      <c r="K256" s="41"/>
      <c r="L256" s="39"/>
      <c r="M256" s="42">
        <f t="shared" si="22"/>
        <v>0</v>
      </c>
      <c r="N256" s="39"/>
      <c r="O256" s="42">
        <f t="shared" si="23"/>
        <v>0</v>
      </c>
      <c r="P256" s="39"/>
      <c r="Q256" s="42">
        <f t="shared" si="24"/>
        <v>0</v>
      </c>
      <c r="R256" s="39"/>
      <c r="S256" s="42">
        <f t="shared" si="25"/>
        <v>0</v>
      </c>
      <c r="T256" s="43">
        <f t="shared" si="26"/>
        <v>0</v>
      </c>
      <c r="U256" s="44">
        <f t="shared" si="27"/>
        <v>0</v>
      </c>
    </row>
    <row r="257" spans="1:21" x14ac:dyDescent="0.25">
      <c r="A257" s="35">
        <v>251</v>
      </c>
      <c r="B257" s="45" t="s">
        <v>585</v>
      </c>
      <c r="C257" s="51" t="s">
        <v>586</v>
      </c>
      <c r="D257" s="38" t="s">
        <v>100</v>
      </c>
      <c r="E257" s="39"/>
      <c r="F257" s="39"/>
      <c r="G257" s="39"/>
      <c r="H257" s="39"/>
      <c r="I257" s="39"/>
      <c r="J257" s="40">
        <f t="shared" si="21"/>
        <v>0</v>
      </c>
      <c r="K257" s="41"/>
      <c r="L257" s="39"/>
      <c r="M257" s="42">
        <f t="shared" si="22"/>
        <v>0</v>
      </c>
      <c r="N257" s="39"/>
      <c r="O257" s="42">
        <f t="shared" si="23"/>
        <v>0</v>
      </c>
      <c r="P257" s="39"/>
      <c r="Q257" s="42">
        <f t="shared" si="24"/>
        <v>0</v>
      </c>
      <c r="R257" s="39"/>
      <c r="S257" s="42">
        <f t="shared" si="25"/>
        <v>0</v>
      </c>
      <c r="T257" s="43">
        <f t="shared" si="26"/>
        <v>0</v>
      </c>
      <c r="U257" s="44">
        <f t="shared" si="27"/>
        <v>0</v>
      </c>
    </row>
    <row r="258" spans="1:21" x14ac:dyDescent="0.25">
      <c r="A258" s="35">
        <v>252</v>
      </c>
      <c r="B258" s="45" t="s">
        <v>587</v>
      </c>
      <c r="C258" s="51" t="s">
        <v>588</v>
      </c>
      <c r="D258" s="38" t="s">
        <v>100</v>
      </c>
      <c r="E258" s="39"/>
      <c r="F258" s="39"/>
      <c r="G258" s="39"/>
      <c r="H258" s="39">
        <v>10</v>
      </c>
      <c r="I258" s="39"/>
      <c r="J258" s="40">
        <f t="shared" si="21"/>
        <v>10</v>
      </c>
      <c r="K258" s="41">
        <v>400</v>
      </c>
      <c r="L258" s="39">
        <v>0</v>
      </c>
      <c r="M258" s="42">
        <f t="shared" si="22"/>
        <v>0</v>
      </c>
      <c r="N258" s="39">
        <v>5</v>
      </c>
      <c r="O258" s="42">
        <f t="shared" si="23"/>
        <v>2000</v>
      </c>
      <c r="P258" s="39">
        <v>5</v>
      </c>
      <c r="Q258" s="42">
        <f t="shared" si="24"/>
        <v>2000</v>
      </c>
      <c r="R258" s="39"/>
      <c r="S258" s="42">
        <f t="shared" si="25"/>
        <v>0</v>
      </c>
      <c r="T258" s="43">
        <f t="shared" si="26"/>
        <v>10</v>
      </c>
      <c r="U258" s="44">
        <f t="shared" si="27"/>
        <v>4000</v>
      </c>
    </row>
    <row r="259" spans="1:21" x14ac:dyDescent="0.25">
      <c r="A259" s="35">
        <v>253</v>
      </c>
      <c r="B259" s="45" t="s">
        <v>589</v>
      </c>
      <c r="C259" s="51" t="s">
        <v>590</v>
      </c>
      <c r="D259" s="38" t="s">
        <v>110</v>
      </c>
      <c r="E259" s="39"/>
      <c r="F259" s="39"/>
      <c r="G259" s="39"/>
      <c r="H259" s="39"/>
      <c r="I259" s="39"/>
      <c r="J259" s="40">
        <f t="shared" si="21"/>
        <v>0</v>
      </c>
      <c r="K259" s="41"/>
      <c r="L259" s="39"/>
      <c r="M259" s="42">
        <f t="shared" si="22"/>
        <v>0</v>
      </c>
      <c r="N259" s="39"/>
      <c r="O259" s="42">
        <f t="shared" si="23"/>
        <v>0</v>
      </c>
      <c r="P259" s="39"/>
      <c r="Q259" s="42">
        <f t="shared" si="24"/>
        <v>0</v>
      </c>
      <c r="R259" s="39"/>
      <c r="S259" s="42">
        <f t="shared" si="25"/>
        <v>0</v>
      </c>
      <c r="T259" s="43">
        <f t="shared" si="26"/>
        <v>0</v>
      </c>
      <c r="U259" s="44">
        <f t="shared" si="27"/>
        <v>0</v>
      </c>
    </row>
    <row r="260" spans="1:21" x14ac:dyDescent="0.25">
      <c r="A260" s="35">
        <v>254</v>
      </c>
      <c r="B260" s="45" t="s">
        <v>591</v>
      </c>
      <c r="C260" s="58" t="s">
        <v>592</v>
      </c>
      <c r="D260" s="38" t="s">
        <v>154</v>
      </c>
      <c r="E260" s="39"/>
      <c r="F260" s="39"/>
      <c r="G260" s="39"/>
      <c r="H260" s="39"/>
      <c r="I260" s="39"/>
      <c r="J260" s="40">
        <f t="shared" si="21"/>
        <v>0</v>
      </c>
      <c r="K260" s="41"/>
      <c r="L260" s="39"/>
      <c r="M260" s="42">
        <f t="shared" si="22"/>
        <v>0</v>
      </c>
      <c r="N260" s="39"/>
      <c r="O260" s="42">
        <f t="shared" si="23"/>
        <v>0</v>
      </c>
      <c r="P260" s="39"/>
      <c r="Q260" s="42">
        <f t="shared" si="24"/>
        <v>0</v>
      </c>
      <c r="R260" s="39"/>
      <c r="S260" s="42">
        <f t="shared" si="25"/>
        <v>0</v>
      </c>
      <c r="T260" s="43">
        <f t="shared" si="26"/>
        <v>0</v>
      </c>
      <c r="U260" s="44">
        <f t="shared" si="27"/>
        <v>0</v>
      </c>
    </row>
    <row r="261" spans="1:21" x14ac:dyDescent="0.25">
      <c r="A261" s="35">
        <v>255</v>
      </c>
      <c r="B261" s="52" t="s">
        <v>593</v>
      </c>
      <c r="C261" s="56" t="s">
        <v>594</v>
      </c>
      <c r="D261" s="38" t="s">
        <v>59</v>
      </c>
      <c r="E261" s="39"/>
      <c r="F261" s="39"/>
      <c r="G261" s="39"/>
      <c r="H261" s="39"/>
      <c r="I261" s="39"/>
      <c r="J261" s="40">
        <f t="shared" si="21"/>
        <v>0</v>
      </c>
      <c r="K261" s="41"/>
      <c r="L261" s="39"/>
      <c r="M261" s="42">
        <f t="shared" si="22"/>
        <v>0</v>
      </c>
      <c r="N261" s="39"/>
      <c r="O261" s="42">
        <f t="shared" si="23"/>
        <v>0</v>
      </c>
      <c r="P261" s="39"/>
      <c r="Q261" s="42">
        <f t="shared" si="24"/>
        <v>0</v>
      </c>
      <c r="R261" s="39"/>
      <c r="S261" s="42">
        <f t="shared" si="25"/>
        <v>0</v>
      </c>
      <c r="T261" s="43">
        <f t="shared" si="26"/>
        <v>0</v>
      </c>
      <c r="U261" s="44">
        <f t="shared" si="27"/>
        <v>0</v>
      </c>
    </row>
    <row r="262" spans="1:21" x14ac:dyDescent="0.25">
      <c r="A262" s="35">
        <v>256</v>
      </c>
      <c r="B262" s="45" t="s">
        <v>595</v>
      </c>
      <c r="C262" s="56" t="s">
        <v>596</v>
      </c>
      <c r="D262" s="38" t="s">
        <v>40</v>
      </c>
      <c r="E262" s="39"/>
      <c r="F262" s="39"/>
      <c r="G262" s="39"/>
      <c r="H262" s="39"/>
      <c r="I262" s="39"/>
      <c r="J262" s="40">
        <f t="shared" si="21"/>
        <v>0</v>
      </c>
      <c r="K262" s="41"/>
      <c r="L262" s="39"/>
      <c r="M262" s="42">
        <f t="shared" si="22"/>
        <v>0</v>
      </c>
      <c r="N262" s="39"/>
      <c r="O262" s="42">
        <f t="shared" si="23"/>
        <v>0</v>
      </c>
      <c r="P262" s="39"/>
      <c r="Q262" s="42">
        <f t="shared" si="24"/>
        <v>0</v>
      </c>
      <c r="R262" s="39"/>
      <c r="S262" s="42">
        <f t="shared" si="25"/>
        <v>0</v>
      </c>
      <c r="T262" s="43">
        <f t="shared" si="26"/>
        <v>0</v>
      </c>
      <c r="U262" s="44">
        <f t="shared" si="27"/>
        <v>0</v>
      </c>
    </row>
    <row r="263" spans="1:21" x14ac:dyDescent="0.25">
      <c r="A263" s="35">
        <v>257</v>
      </c>
      <c r="B263" s="50" t="s">
        <v>90</v>
      </c>
      <c r="C263" s="46" t="s">
        <v>91</v>
      </c>
      <c r="D263" s="38" t="s">
        <v>59</v>
      </c>
      <c r="E263" s="39"/>
      <c r="F263" s="39"/>
      <c r="G263" s="39"/>
      <c r="H263" s="39">
        <v>15</v>
      </c>
      <c r="I263" s="39"/>
      <c r="J263" s="40">
        <f t="shared" si="21"/>
        <v>15</v>
      </c>
      <c r="K263" s="41">
        <v>210</v>
      </c>
      <c r="L263" s="39"/>
      <c r="M263" s="42">
        <f t="shared" si="22"/>
        <v>0</v>
      </c>
      <c r="N263" s="39">
        <v>5</v>
      </c>
      <c r="O263" s="42">
        <f t="shared" si="23"/>
        <v>1050</v>
      </c>
      <c r="P263" s="39">
        <v>5</v>
      </c>
      <c r="Q263" s="42">
        <f t="shared" si="24"/>
        <v>1050</v>
      </c>
      <c r="R263" s="39">
        <v>5</v>
      </c>
      <c r="S263" s="42">
        <f t="shared" si="25"/>
        <v>1050</v>
      </c>
      <c r="T263" s="43">
        <f t="shared" si="26"/>
        <v>15</v>
      </c>
      <c r="U263" s="44">
        <f t="shared" si="27"/>
        <v>3150</v>
      </c>
    </row>
    <row r="264" spans="1:21" x14ac:dyDescent="0.25">
      <c r="A264" s="35">
        <v>258</v>
      </c>
      <c r="B264" s="50" t="s">
        <v>92</v>
      </c>
      <c r="C264" s="46" t="s">
        <v>93</v>
      </c>
      <c r="D264" s="38" t="s">
        <v>59</v>
      </c>
      <c r="E264" s="39"/>
      <c r="F264" s="39"/>
      <c r="G264" s="39"/>
      <c r="H264" s="39">
        <v>30</v>
      </c>
      <c r="I264" s="39"/>
      <c r="J264" s="40">
        <f t="shared" ref="J264:J327" si="28">SUM(H264-I264)</f>
        <v>30</v>
      </c>
      <c r="K264" s="41">
        <v>210</v>
      </c>
      <c r="L264" s="39">
        <v>5</v>
      </c>
      <c r="M264" s="42">
        <f t="shared" ref="M264:M327" si="29">SUM(K264*L264)</f>
        <v>1050</v>
      </c>
      <c r="N264" s="39">
        <v>5</v>
      </c>
      <c r="O264" s="42">
        <f t="shared" ref="O264:O327" si="30">SUM(K264*N264)</f>
        <v>1050</v>
      </c>
      <c r="P264" s="39">
        <v>10</v>
      </c>
      <c r="Q264" s="42">
        <f t="shared" ref="Q264:Q327" si="31">SUM(K264*P264)</f>
        <v>2100</v>
      </c>
      <c r="R264" s="39">
        <v>10</v>
      </c>
      <c r="S264" s="42">
        <f t="shared" ref="S264:S327" si="32">SUM(K264*R264)</f>
        <v>2100</v>
      </c>
      <c r="T264" s="43">
        <f t="shared" ref="T264:T327" si="33">SUM(L264,N264,P264,R264)</f>
        <v>30</v>
      </c>
      <c r="U264" s="44">
        <f t="shared" ref="U264:U327" si="34">SUM(K264*T264)</f>
        <v>6300</v>
      </c>
    </row>
    <row r="265" spans="1:21" x14ac:dyDescent="0.25">
      <c r="A265" s="35">
        <v>259</v>
      </c>
      <c r="B265" s="50" t="s">
        <v>94</v>
      </c>
      <c r="C265" s="46" t="s">
        <v>95</v>
      </c>
      <c r="D265" s="38" t="s">
        <v>59</v>
      </c>
      <c r="E265" s="39"/>
      <c r="F265" s="39"/>
      <c r="G265" s="39"/>
      <c r="H265" s="39"/>
      <c r="I265" s="39"/>
      <c r="J265" s="40">
        <f t="shared" si="28"/>
        <v>0</v>
      </c>
      <c r="K265" s="41"/>
      <c r="L265" s="39"/>
      <c r="M265" s="42">
        <f t="shared" si="29"/>
        <v>0</v>
      </c>
      <c r="N265" s="39"/>
      <c r="O265" s="42">
        <f t="shared" si="30"/>
        <v>0</v>
      </c>
      <c r="P265" s="39"/>
      <c r="Q265" s="42">
        <f t="shared" si="31"/>
        <v>0</v>
      </c>
      <c r="R265" s="39"/>
      <c r="S265" s="42">
        <f t="shared" si="32"/>
        <v>0</v>
      </c>
      <c r="T265" s="43">
        <f t="shared" si="33"/>
        <v>0</v>
      </c>
      <c r="U265" s="44">
        <f t="shared" si="34"/>
        <v>0</v>
      </c>
    </row>
    <row r="266" spans="1:21" x14ac:dyDescent="0.25">
      <c r="A266" s="35">
        <v>260</v>
      </c>
      <c r="B266" s="50" t="s">
        <v>597</v>
      </c>
      <c r="C266" s="46" t="s">
        <v>598</v>
      </c>
      <c r="D266" s="38" t="s">
        <v>154</v>
      </c>
      <c r="E266" s="39"/>
      <c r="F266" s="39"/>
      <c r="G266" s="39"/>
      <c r="H266" s="39"/>
      <c r="I266" s="39"/>
      <c r="J266" s="40">
        <f t="shared" si="28"/>
        <v>0</v>
      </c>
      <c r="K266" s="41"/>
      <c r="L266" s="39"/>
      <c r="M266" s="42">
        <f t="shared" si="29"/>
        <v>0</v>
      </c>
      <c r="N266" s="39"/>
      <c r="O266" s="42">
        <f t="shared" si="30"/>
        <v>0</v>
      </c>
      <c r="P266" s="39"/>
      <c r="Q266" s="42">
        <f t="shared" si="31"/>
        <v>0</v>
      </c>
      <c r="R266" s="39"/>
      <c r="S266" s="42">
        <f t="shared" si="32"/>
        <v>0</v>
      </c>
      <c r="T266" s="43">
        <f t="shared" si="33"/>
        <v>0</v>
      </c>
      <c r="U266" s="44">
        <f t="shared" si="34"/>
        <v>0</v>
      </c>
    </row>
    <row r="267" spans="1:21" x14ac:dyDescent="0.25">
      <c r="A267" s="35">
        <v>261</v>
      </c>
      <c r="B267" s="45" t="s">
        <v>599</v>
      </c>
      <c r="C267" s="46" t="s">
        <v>600</v>
      </c>
      <c r="D267" s="38" t="s">
        <v>59</v>
      </c>
      <c r="E267" s="39"/>
      <c r="F267" s="39"/>
      <c r="G267" s="39"/>
      <c r="H267" s="39"/>
      <c r="I267" s="39"/>
      <c r="J267" s="40">
        <f t="shared" si="28"/>
        <v>0</v>
      </c>
      <c r="K267" s="41"/>
      <c r="L267" s="39"/>
      <c r="M267" s="42">
        <f t="shared" si="29"/>
        <v>0</v>
      </c>
      <c r="N267" s="39"/>
      <c r="O267" s="42">
        <f t="shared" si="30"/>
        <v>0</v>
      </c>
      <c r="P267" s="39"/>
      <c r="Q267" s="42">
        <f t="shared" si="31"/>
        <v>0</v>
      </c>
      <c r="R267" s="39"/>
      <c r="S267" s="42">
        <f t="shared" si="32"/>
        <v>0</v>
      </c>
      <c r="T267" s="43">
        <f t="shared" si="33"/>
        <v>0</v>
      </c>
      <c r="U267" s="44">
        <f t="shared" si="34"/>
        <v>0</v>
      </c>
    </row>
    <row r="268" spans="1:21" x14ac:dyDescent="0.25">
      <c r="A268" s="35">
        <v>262</v>
      </c>
      <c r="B268" s="63" t="s">
        <v>601</v>
      </c>
      <c r="C268" s="53" t="s">
        <v>602</v>
      </c>
      <c r="D268" s="38" t="s">
        <v>154</v>
      </c>
      <c r="E268" s="39"/>
      <c r="F268" s="39"/>
      <c r="G268" s="39"/>
      <c r="H268" s="39"/>
      <c r="I268" s="39"/>
      <c r="J268" s="40">
        <f t="shared" si="28"/>
        <v>0</v>
      </c>
      <c r="K268" s="41"/>
      <c r="L268" s="39"/>
      <c r="M268" s="42">
        <f t="shared" si="29"/>
        <v>0</v>
      </c>
      <c r="N268" s="39"/>
      <c r="O268" s="42">
        <f t="shared" si="30"/>
        <v>0</v>
      </c>
      <c r="P268" s="39"/>
      <c r="Q268" s="42">
        <f t="shared" si="31"/>
        <v>0</v>
      </c>
      <c r="R268" s="39"/>
      <c r="S268" s="42">
        <f t="shared" si="32"/>
        <v>0</v>
      </c>
      <c r="T268" s="43">
        <f t="shared" si="33"/>
        <v>0</v>
      </c>
      <c r="U268" s="44">
        <f t="shared" si="34"/>
        <v>0</v>
      </c>
    </row>
    <row r="269" spans="1:21" x14ac:dyDescent="0.25">
      <c r="A269" s="35">
        <v>263</v>
      </c>
      <c r="B269" s="63" t="s">
        <v>603</v>
      </c>
      <c r="C269" s="53" t="s">
        <v>604</v>
      </c>
      <c r="D269" s="38" t="s">
        <v>154</v>
      </c>
      <c r="E269" s="39"/>
      <c r="F269" s="39"/>
      <c r="G269" s="39"/>
      <c r="H269" s="39"/>
      <c r="I269" s="39"/>
      <c r="J269" s="40">
        <f t="shared" si="28"/>
        <v>0</v>
      </c>
      <c r="K269" s="41"/>
      <c r="L269" s="39"/>
      <c r="M269" s="42">
        <f t="shared" si="29"/>
        <v>0</v>
      </c>
      <c r="N269" s="39"/>
      <c r="O269" s="42">
        <f t="shared" si="30"/>
        <v>0</v>
      </c>
      <c r="P269" s="39"/>
      <c r="Q269" s="42">
        <f t="shared" si="31"/>
        <v>0</v>
      </c>
      <c r="R269" s="39"/>
      <c r="S269" s="42">
        <f t="shared" si="32"/>
        <v>0</v>
      </c>
      <c r="T269" s="43">
        <f t="shared" si="33"/>
        <v>0</v>
      </c>
      <c r="U269" s="44">
        <f t="shared" si="34"/>
        <v>0</v>
      </c>
    </row>
    <row r="270" spans="1:21" x14ac:dyDescent="0.25">
      <c r="A270" s="35">
        <v>264</v>
      </c>
      <c r="B270" s="63" t="s">
        <v>605</v>
      </c>
      <c r="C270" s="53" t="s">
        <v>606</v>
      </c>
      <c r="D270" s="38" t="s">
        <v>154</v>
      </c>
      <c r="E270" s="39"/>
      <c r="F270" s="39"/>
      <c r="G270" s="39"/>
      <c r="H270" s="39"/>
      <c r="I270" s="39"/>
      <c r="J270" s="40">
        <f t="shared" si="28"/>
        <v>0</v>
      </c>
      <c r="K270" s="41"/>
      <c r="L270" s="39"/>
      <c r="M270" s="42">
        <f t="shared" si="29"/>
        <v>0</v>
      </c>
      <c r="N270" s="39"/>
      <c r="O270" s="42">
        <f t="shared" si="30"/>
        <v>0</v>
      </c>
      <c r="P270" s="39"/>
      <c r="Q270" s="42">
        <f t="shared" si="31"/>
        <v>0</v>
      </c>
      <c r="R270" s="39"/>
      <c r="S270" s="42">
        <f t="shared" si="32"/>
        <v>0</v>
      </c>
      <c r="T270" s="43">
        <f t="shared" si="33"/>
        <v>0</v>
      </c>
      <c r="U270" s="44">
        <f t="shared" si="34"/>
        <v>0</v>
      </c>
    </row>
    <row r="271" spans="1:21" x14ac:dyDescent="0.25">
      <c r="A271" s="35">
        <v>265</v>
      </c>
      <c r="B271" s="63" t="s">
        <v>607</v>
      </c>
      <c r="C271" s="53" t="s">
        <v>608</v>
      </c>
      <c r="D271" s="38" t="s">
        <v>154</v>
      </c>
      <c r="E271" s="39"/>
      <c r="F271" s="39"/>
      <c r="G271" s="39"/>
      <c r="H271" s="39"/>
      <c r="I271" s="39"/>
      <c r="J271" s="40">
        <f t="shared" si="28"/>
        <v>0</v>
      </c>
      <c r="K271" s="41"/>
      <c r="L271" s="39"/>
      <c r="M271" s="42">
        <f t="shared" si="29"/>
        <v>0</v>
      </c>
      <c r="N271" s="39"/>
      <c r="O271" s="42">
        <f t="shared" si="30"/>
        <v>0</v>
      </c>
      <c r="P271" s="39"/>
      <c r="Q271" s="42">
        <f t="shared" si="31"/>
        <v>0</v>
      </c>
      <c r="R271" s="39"/>
      <c r="S271" s="42">
        <f t="shared" si="32"/>
        <v>0</v>
      </c>
      <c r="T271" s="43">
        <f t="shared" si="33"/>
        <v>0</v>
      </c>
      <c r="U271" s="44">
        <f t="shared" si="34"/>
        <v>0</v>
      </c>
    </row>
    <row r="272" spans="1:21" x14ac:dyDescent="0.25">
      <c r="A272" s="35">
        <v>266</v>
      </c>
      <c r="B272" s="63" t="s">
        <v>609</v>
      </c>
      <c r="C272" s="53" t="s">
        <v>610</v>
      </c>
      <c r="D272" s="38" t="s">
        <v>154</v>
      </c>
      <c r="E272" s="39"/>
      <c r="F272" s="39"/>
      <c r="G272" s="39"/>
      <c r="H272" s="39"/>
      <c r="I272" s="39"/>
      <c r="J272" s="40">
        <f t="shared" si="28"/>
        <v>0</v>
      </c>
      <c r="K272" s="41"/>
      <c r="L272" s="39"/>
      <c r="M272" s="42">
        <f t="shared" si="29"/>
        <v>0</v>
      </c>
      <c r="N272" s="39"/>
      <c r="O272" s="42">
        <f t="shared" si="30"/>
        <v>0</v>
      </c>
      <c r="P272" s="39"/>
      <c r="Q272" s="42">
        <f t="shared" si="31"/>
        <v>0</v>
      </c>
      <c r="R272" s="39"/>
      <c r="S272" s="42">
        <f t="shared" si="32"/>
        <v>0</v>
      </c>
      <c r="T272" s="43">
        <f t="shared" si="33"/>
        <v>0</v>
      </c>
      <c r="U272" s="44">
        <f t="shared" si="34"/>
        <v>0</v>
      </c>
    </row>
    <row r="273" spans="1:21" x14ac:dyDescent="0.25">
      <c r="A273" s="35">
        <v>267</v>
      </c>
      <c r="B273" s="63" t="s">
        <v>611</v>
      </c>
      <c r="C273" s="53" t="s">
        <v>612</v>
      </c>
      <c r="D273" s="38" t="s">
        <v>154</v>
      </c>
      <c r="E273" s="39"/>
      <c r="F273" s="39"/>
      <c r="G273" s="39"/>
      <c r="H273" s="39"/>
      <c r="I273" s="39"/>
      <c r="J273" s="40">
        <f t="shared" si="28"/>
        <v>0</v>
      </c>
      <c r="K273" s="41"/>
      <c r="L273" s="39"/>
      <c r="M273" s="42">
        <f t="shared" si="29"/>
        <v>0</v>
      </c>
      <c r="N273" s="39"/>
      <c r="O273" s="42">
        <f t="shared" si="30"/>
        <v>0</v>
      </c>
      <c r="P273" s="39"/>
      <c r="Q273" s="42">
        <f t="shared" si="31"/>
        <v>0</v>
      </c>
      <c r="R273" s="39"/>
      <c r="S273" s="42">
        <f t="shared" si="32"/>
        <v>0</v>
      </c>
      <c r="T273" s="43">
        <f t="shared" si="33"/>
        <v>0</v>
      </c>
      <c r="U273" s="44">
        <f t="shared" si="34"/>
        <v>0</v>
      </c>
    </row>
    <row r="274" spans="1:21" x14ac:dyDescent="0.25">
      <c r="A274" s="35">
        <v>268</v>
      </c>
      <c r="B274" s="63" t="s">
        <v>613</v>
      </c>
      <c r="C274" s="53" t="s">
        <v>614</v>
      </c>
      <c r="D274" s="38" t="s">
        <v>154</v>
      </c>
      <c r="E274" s="39"/>
      <c r="F274" s="39"/>
      <c r="G274" s="39"/>
      <c r="H274" s="39"/>
      <c r="I274" s="39"/>
      <c r="J274" s="40">
        <f t="shared" si="28"/>
        <v>0</v>
      </c>
      <c r="K274" s="41"/>
      <c r="L274" s="39"/>
      <c r="M274" s="42">
        <f t="shared" si="29"/>
        <v>0</v>
      </c>
      <c r="N274" s="39"/>
      <c r="O274" s="42">
        <f t="shared" si="30"/>
        <v>0</v>
      </c>
      <c r="P274" s="39"/>
      <c r="Q274" s="42">
        <f t="shared" si="31"/>
        <v>0</v>
      </c>
      <c r="R274" s="39"/>
      <c r="S274" s="42">
        <f t="shared" si="32"/>
        <v>0</v>
      </c>
      <c r="T274" s="43">
        <f t="shared" si="33"/>
        <v>0</v>
      </c>
      <c r="U274" s="44">
        <f t="shared" si="34"/>
        <v>0</v>
      </c>
    </row>
    <row r="275" spans="1:21" x14ac:dyDescent="0.25">
      <c r="A275" s="35">
        <v>269</v>
      </c>
      <c r="B275" s="63" t="s">
        <v>615</v>
      </c>
      <c r="C275" s="53" t="s">
        <v>616</v>
      </c>
      <c r="D275" s="38" t="s">
        <v>154</v>
      </c>
      <c r="E275" s="39"/>
      <c r="F275" s="39"/>
      <c r="G275" s="39"/>
      <c r="H275" s="39"/>
      <c r="I275" s="39"/>
      <c r="J275" s="40">
        <f t="shared" si="28"/>
        <v>0</v>
      </c>
      <c r="K275" s="41"/>
      <c r="L275" s="39"/>
      <c r="M275" s="42">
        <f t="shared" si="29"/>
        <v>0</v>
      </c>
      <c r="N275" s="39"/>
      <c r="O275" s="42">
        <f t="shared" si="30"/>
        <v>0</v>
      </c>
      <c r="P275" s="39"/>
      <c r="Q275" s="42">
        <f t="shared" si="31"/>
        <v>0</v>
      </c>
      <c r="R275" s="39"/>
      <c r="S275" s="42">
        <f t="shared" si="32"/>
        <v>0</v>
      </c>
      <c r="T275" s="43">
        <f t="shared" si="33"/>
        <v>0</v>
      </c>
      <c r="U275" s="44">
        <f t="shared" si="34"/>
        <v>0</v>
      </c>
    </row>
    <row r="276" spans="1:21" x14ac:dyDescent="0.25">
      <c r="A276" s="35">
        <v>270</v>
      </c>
      <c r="B276" s="63" t="s">
        <v>617</v>
      </c>
      <c r="C276" s="53" t="s">
        <v>618</v>
      </c>
      <c r="D276" s="38" t="s">
        <v>154</v>
      </c>
      <c r="E276" s="39"/>
      <c r="F276" s="39"/>
      <c r="G276" s="39"/>
      <c r="H276" s="39"/>
      <c r="I276" s="39"/>
      <c r="J276" s="40">
        <f t="shared" si="28"/>
        <v>0</v>
      </c>
      <c r="K276" s="41"/>
      <c r="L276" s="39"/>
      <c r="M276" s="42">
        <f t="shared" si="29"/>
        <v>0</v>
      </c>
      <c r="N276" s="39"/>
      <c r="O276" s="42">
        <f t="shared" si="30"/>
        <v>0</v>
      </c>
      <c r="P276" s="39"/>
      <c r="Q276" s="42">
        <f t="shared" si="31"/>
        <v>0</v>
      </c>
      <c r="R276" s="39"/>
      <c r="S276" s="42">
        <f t="shared" si="32"/>
        <v>0</v>
      </c>
      <c r="T276" s="43">
        <f t="shared" si="33"/>
        <v>0</v>
      </c>
      <c r="U276" s="44">
        <f t="shared" si="34"/>
        <v>0</v>
      </c>
    </row>
    <row r="277" spans="1:21" x14ac:dyDescent="0.25">
      <c r="A277" s="35">
        <v>271</v>
      </c>
      <c r="B277" s="63" t="s">
        <v>619</v>
      </c>
      <c r="C277" s="53" t="s">
        <v>620</v>
      </c>
      <c r="D277" s="38" t="s">
        <v>154</v>
      </c>
      <c r="E277" s="39"/>
      <c r="F277" s="39"/>
      <c r="G277" s="39"/>
      <c r="H277" s="39"/>
      <c r="I277" s="39"/>
      <c r="J277" s="40">
        <f t="shared" si="28"/>
        <v>0</v>
      </c>
      <c r="K277" s="41"/>
      <c r="L277" s="39"/>
      <c r="M277" s="42">
        <f t="shared" si="29"/>
        <v>0</v>
      </c>
      <c r="N277" s="39"/>
      <c r="O277" s="42">
        <f t="shared" si="30"/>
        <v>0</v>
      </c>
      <c r="P277" s="39"/>
      <c r="Q277" s="42">
        <f t="shared" si="31"/>
        <v>0</v>
      </c>
      <c r="R277" s="39"/>
      <c r="S277" s="42">
        <f t="shared" si="32"/>
        <v>0</v>
      </c>
      <c r="T277" s="43">
        <f t="shared" si="33"/>
        <v>0</v>
      </c>
      <c r="U277" s="44">
        <f t="shared" si="34"/>
        <v>0</v>
      </c>
    </row>
    <row r="278" spans="1:21" x14ac:dyDescent="0.25">
      <c r="A278" s="35">
        <v>272</v>
      </c>
      <c r="B278" s="63" t="s">
        <v>621</v>
      </c>
      <c r="C278" s="53" t="s">
        <v>622</v>
      </c>
      <c r="D278" s="38" t="s">
        <v>154</v>
      </c>
      <c r="E278" s="39"/>
      <c r="F278" s="39"/>
      <c r="G278" s="39"/>
      <c r="H278" s="39"/>
      <c r="I278" s="39"/>
      <c r="J278" s="40">
        <f t="shared" si="28"/>
        <v>0</v>
      </c>
      <c r="K278" s="41"/>
      <c r="L278" s="39"/>
      <c r="M278" s="42">
        <f t="shared" si="29"/>
        <v>0</v>
      </c>
      <c r="N278" s="39"/>
      <c r="O278" s="42">
        <f t="shared" si="30"/>
        <v>0</v>
      </c>
      <c r="P278" s="39"/>
      <c r="Q278" s="42">
        <f t="shared" si="31"/>
        <v>0</v>
      </c>
      <c r="R278" s="39"/>
      <c r="S278" s="42">
        <f t="shared" si="32"/>
        <v>0</v>
      </c>
      <c r="T278" s="43">
        <f t="shared" si="33"/>
        <v>0</v>
      </c>
      <c r="U278" s="44">
        <f t="shared" si="34"/>
        <v>0</v>
      </c>
    </row>
    <row r="279" spans="1:21" x14ac:dyDescent="0.25">
      <c r="A279" s="35">
        <v>273</v>
      </c>
      <c r="B279" s="47" t="s">
        <v>623</v>
      </c>
      <c r="C279" s="48" t="s">
        <v>624</v>
      </c>
      <c r="D279" s="38" t="s">
        <v>40</v>
      </c>
      <c r="E279" s="39"/>
      <c r="F279" s="39"/>
      <c r="G279" s="39"/>
      <c r="H279" s="39"/>
      <c r="I279" s="39"/>
      <c r="J279" s="40">
        <f t="shared" si="28"/>
        <v>0</v>
      </c>
      <c r="K279" s="41"/>
      <c r="L279" s="39"/>
      <c r="M279" s="42">
        <f t="shared" si="29"/>
        <v>0</v>
      </c>
      <c r="N279" s="39"/>
      <c r="O279" s="42">
        <f t="shared" si="30"/>
        <v>0</v>
      </c>
      <c r="P279" s="39"/>
      <c r="Q279" s="42">
        <f t="shared" si="31"/>
        <v>0</v>
      </c>
      <c r="R279" s="39"/>
      <c r="S279" s="42">
        <f t="shared" si="32"/>
        <v>0</v>
      </c>
      <c r="T279" s="43">
        <f t="shared" si="33"/>
        <v>0</v>
      </c>
      <c r="U279" s="44">
        <f t="shared" si="34"/>
        <v>0</v>
      </c>
    </row>
    <row r="280" spans="1:21" x14ac:dyDescent="0.25">
      <c r="A280" s="35">
        <v>274</v>
      </c>
      <c r="B280" s="47" t="s">
        <v>625</v>
      </c>
      <c r="C280" s="48" t="s">
        <v>626</v>
      </c>
      <c r="D280" s="38" t="s">
        <v>31</v>
      </c>
      <c r="E280" s="39"/>
      <c r="F280" s="39"/>
      <c r="G280" s="39"/>
      <c r="H280" s="39"/>
      <c r="I280" s="39"/>
      <c r="J280" s="40">
        <f t="shared" si="28"/>
        <v>0</v>
      </c>
      <c r="K280" s="41"/>
      <c r="L280" s="39"/>
      <c r="M280" s="42">
        <f t="shared" si="29"/>
        <v>0</v>
      </c>
      <c r="N280" s="39"/>
      <c r="O280" s="42">
        <f t="shared" si="30"/>
        <v>0</v>
      </c>
      <c r="P280" s="39"/>
      <c r="Q280" s="42">
        <f t="shared" si="31"/>
        <v>0</v>
      </c>
      <c r="R280" s="39"/>
      <c r="S280" s="42">
        <f t="shared" si="32"/>
        <v>0</v>
      </c>
      <c r="T280" s="43">
        <f t="shared" si="33"/>
        <v>0</v>
      </c>
      <c r="U280" s="44">
        <f t="shared" si="34"/>
        <v>0</v>
      </c>
    </row>
    <row r="281" spans="1:21" x14ac:dyDescent="0.25">
      <c r="A281" s="35">
        <v>275</v>
      </c>
      <c r="B281" s="47" t="s">
        <v>627</v>
      </c>
      <c r="C281" s="48" t="s">
        <v>628</v>
      </c>
      <c r="D281" s="38"/>
      <c r="E281" s="39"/>
      <c r="F281" s="39"/>
      <c r="G281" s="39"/>
      <c r="H281" s="39"/>
      <c r="I281" s="39"/>
      <c r="J281" s="40">
        <f t="shared" si="28"/>
        <v>0</v>
      </c>
      <c r="K281" s="41"/>
      <c r="L281" s="39"/>
      <c r="M281" s="42">
        <f t="shared" si="29"/>
        <v>0</v>
      </c>
      <c r="N281" s="39"/>
      <c r="O281" s="42">
        <f t="shared" si="30"/>
        <v>0</v>
      </c>
      <c r="P281" s="39"/>
      <c r="Q281" s="42">
        <f t="shared" si="31"/>
        <v>0</v>
      </c>
      <c r="R281" s="39"/>
      <c r="S281" s="42">
        <f t="shared" si="32"/>
        <v>0</v>
      </c>
      <c r="T281" s="43">
        <f t="shared" si="33"/>
        <v>0</v>
      </c>
      <c r="U281" s="44">
        <f t="shared" si="34"/>
        <v>0</v>
      </c>
    </row>
    <row r="282" spans="1:21" x14ac:dyDescent="0.25">
      <c r="A282" s="35">
        <v>276</v>
      </c>
      <c r="B282" s="47" t="s">
        <v>629</v>
      </c>
      <c r="C282" s="48" t="s">
        <v>630</v>
      </c>
      <c r="D282" s="38"/>
      <c r="E282" s="39"/>
      <c r="F282" s="39"/>
      <c r="G282" s="39"/>
      <c r="H282" s="39"/>
      <c r="I282" s="39"/>
      <c r="J282" s="40">
        <f t="shared" si="28"/>
        <v>0</v>
      </c>
      <c r="K282" s="41"/>
      <c r="L282" s="39"/>
      <c r="M282" s="42">
        <f t="shared" si="29"/>
        <v>0</v>
      </c>
      <c r="N282" s="39"/>
      <c r="O282" s="42">
        <f t="shared" si="30"/>
        <v>0</v>
      </c>
      <c r="P282" s="39"/>
      <c r="Q282" s="42">
        <f t="shared" si="31"/>
        <v>0</v>
      </c>
      <c r="R282" s="39"/>
      <c r="S282" s="42">
        <f t="shared" si="32"/>
        <v>0</v>
      </c>
      <c r="T282" s="43">
        <f t="shared" si="33"/>
        <v>0</v>
      </c>
      <c r="U282" s="44">
        <f t="shared" si="34"/>
        <v>0</v>
      </c>
    </row>
    <row r="283" spans="1:21" x14ac:dyDescent="0.25">
      <c r="A283" s="35">
        <v>277</v>
      </c>
      <c r="B283" s="47" t="s">
        <v>631</v>
      </c>
      <c r="C283" s="48" t="s">
        <v>632</v>
      </c>
      <c r="D283" s="38"/>
      <c r="E283" s="39"/>
      <c r="F283" s="39"/>
      <c r="G283" s="39"/>
      <c r="H283" s="39"/>
      <c r="I283" s="39"/>
      <c r="J283" s="40">
        <f t="shared" si="28"/>
        <v>0</v>
      </c>
      <c r="K283" s="41"/>
      <c r="L283" s="39"/>
      <c r="M283" s="42">
        <f t="shared" si="29"/>
        <v>0</v>
      </c>
      <c r="N283" s="39"/>
      <c r="O283" s="42">
        <f t="shared" si="30"/>
        <v>0</v>
      </c>
      <c r="P283" s="39"/>
      <c r="Q283" s="42">
        <f t="shared" si="31"/>
        <v>0</v>
      </c>
      <c r="R283" s="39"/>
      <c r="S283" s="42">
        <f t="shared" si="32"/>
        <v>0</v>
      </c>
      <c r="T283" s="43">
        <f t="shared" si="33"/>
        <v>0</v>
      </c>
      <c r="U283" s="44">
        <f t="shared" si="34"/>
        <v>0</v>
      </c>
    </row>
    <row r="284" spans="1:21" x14ac:dyDescent="0.25">
      <c r="A284" s="35">
        <v>278</v>
      </c>
      <c r="B284" s="47" t="s">
        <v>633</v>
      </c>
      <c r="C284" s="48" t="s">
        <v>634</v>
      </c>
      <c r="D284" s="38"/>
      <c r="E284" s="39"/>
      <c r="F284" s="39"/>
      <c r="G284" s="39"/>
      <c r="H284" s="39"/>
      <c r="I284" s="39"/>
      <c r="J284" s="40">
        <f t="shared" si="28"/>
        <v>0</v>
      </c>
      <c r="K284" s="41"/>
      <c r="L284" s="39"/>
      <c r="M284" s="42">
        <f t="shared" si="29"/>
        <v>0</v>
      </c>
      <c r="N284" s="39"/>
      <c r="O284" s="42">
        <f t="shared" si="30"/>
        <v>0</v>
      </c>
      <c r="P284" s="39"/>
      <c r="Q284" s="42">
        <f t="shared" si="31"/>
        <v>0</v>
      </c>
      <c r="R284" s="39"/>
      <c r="S284" s="42">
        <f t="shared" si="32"/>
        <v>0</v>
      </c>
      <c r="T284" s="43">
        <f t="shared" si="33"/>
        <v>0</v>
      </c>
      <c r="U284" s="44">
        <f t="shared" si="34"/>
        <v>0</v>
      </c>
    </row>
    <row r="285" spans="1:21" x14ac:dyDescent="0.25">
      <c r="A285" s="35">
        <v>279</v>
      </c>
      <c r="B285" s="47" t="s">
        <v>635</v>
      </c>
      <c r="C285" s="48" t="s">
        <v>636</v>
      </c>
      <c r="D285" s="38"/>
      <c r="E285" s="39"/>
      <c r="F285" s="39"/>
      <c r="G285" s="39"/>
      <c r="H285" s="39"/>
      <c r="I285" s="39"/>
      <c r="J285" s="40">
        <f t="shared" si="28"/>
        <v>0</v>
      </c>
      <c r="K285" s="41"/>
      <c r="L285" s="39"/>
      <c r="M285" s="42">
        <f t="shared" si="29"/>
        <v>0</v>
      </c>
      <c r="N285" s="39"/>
      <c r="O285" s="42">
        <f t="shared" si="30"/>
        <v>0</v>
      </c>
      <c r="P285" s="39"/>
      <c r="Q285" s="42">
        <f t="shared" si="31"/>
        <v>0</v>
      </c>
      <c r="R285" s="39"/>
      <c r="S285" s="42">
        <f t="shared" si="32"/>
        <v>0</v>
      </c>
      <c r="T285" s="43">
        <f t="shared" si="33"/>
        <v>0</v>
      </c>
      <c r="U285" s="44">
        <f t="shared" si="34"/>
        <v>0</v>
      </c>
    </row>
    <row r="286" spans="1:21" x14ac:dyDescent="0.25">
      <c r="A286" s="35">
        <v>280</v>
      </c>
      <c r="B286" s="47" t="s">
        <v>637</v>
      </c>
      <c r="C286" s="48" t="s">
        <v>638</v>
      </c>
      <c r="D286" s="38"/>
      <c r="E286" s="39"/>
      <c r="F286" s="39"/>
      <c r="G286" s="39"/>
      <c r="H286" s="39"/>
      <c r="I286" s="39"/>
      <c r="J286" s="40">
        <f t="shared" si="28"/>
        <v>0</v>
      </c>
      <c r="K286" s="41"/>
      <c r="L286" s="39"/>
      <c r="M286" s="42">
        <f t="shared" si="29"/>
        <v>0</v>
      </c>
      <c r="N286" s="39"/>
      <c r="O286" s="42">
        <f t="shared" si="30"/>
        <v>0</v>
      </c>
      <c r="P286" s="39"/>
      <c r="Q286" s="42">
        <f t="shared" si="31"/>
        <v>0</v>
      </c>
      <c r="R286" s="39"/>
      <c r="S286" s="42">
        <f t="shared" si="32"/>
        <v>0</v>
      </c>
      <c r="T286" s="43">
        <f t="shared" si="33"/>
        <v>0</v>
      </c>
      <c r="U286" s="44">
        <f t="shared" si="34"/>
        <v>0</v>
      </c>
    </row>
    <row r="287" spans="1:21" x14ac:dyDescent="0.25">
      <c r="A287" s="35">
        <v>281</v>
      </c>
      <c r="B287" s="47" t="s">
        <v>639</v>
      </c>
      <c r="C287" s="48" t="s">
        <v>640</v>
      </c>
      <c r="D287" s="38"/>
      <c r="E287" s="39"/>
      <c r="F287" s="39"/>
      <c r="G287" s="39"/>
      <c r="H287" s="39"/>
      <c r="I287" s="39"/>
      <c r="J287" s="40">
        <f t="shared" si="28"/>
        <v>0</v>
      </c>
      <c r="K287" s="41"/>
      <c r="L287" s="39"/>
      <c r="M287" s="42">
        <f t="shared" si="29"/>
        <v>0</v>
      </c>
      <c r="N287" s="39"/>
      <c r="O287" s="42">
        <f t="shared" si="30"/>
        <v>0</v>
      </c>
      <c r="P287" s="39"/>
      <c r="Q287" s="42">
        <f t="shared" si="31"/>
        <v>0</v>
      </c>
      <c r="R287" s="39"/>
      <c r="S287" s="42">
        <f t="shared" si="32"/>
        <v>0</v>
      </c>
      <c r="T287" s="43">
        <f t="shared" si="33"/>
        <v>0</v>
      </c>
      <c r="U287" s="44">
        <f t="shared" si="34"/>
        <v>0</v>
      </c>
    </row>
    <row r="288" spans="1:21" x14ac:dyDescent="0.25">
      <c r="A288" s="35">
        <v>282</v>
      </c>
      <c r="B288" s="47" t="s">
        <v>641</v>
      </c>
      <c r="C288" s="48" t="s">
        <v>642</v>
      </c>
      <c r="D288" s="38"/>
      <c r="E288" s="39"/>
      <c r="F288" s="39"/>
      <c r="G288" s="39"/>
      <c r="H288" s="39"/>
      <c r="I288" s="39"/>
      <c r="J288" s="40">
        <f t="shared" si="28"/>
        <v>0</v>
      </c>
      <c r="K288" s="41"/>
      <c r="L288" s="39"/>
      <c r="M288" s="42">
        <f t="shared" si="29"/>
        <v>0</v>
      </c>
      <c r="N288" s="39"/>
      <c r="O288" s="42">
        <f t="shared" si="30"/>
        <v>0</v>
      </c>
      <c r="P288" s="39"/>
      <c r="Q288" s="42">
        <f t="shared" si="31"/>
        <v>0</v>
      </c>
      <c r="R288" s="39"/>
      <c r="S288" s="42">
        <f t="shared" si="32"/>
        <v>0</v>
      </c>
      <c r="T288" s="43">
        <f t="shared" si="33"/>
        <v>0</v>
      </c>
      <c r="U288" s="44">
        <f t="shared" si="34"/>
        <v>0</v>
      </c>
    </row>
    <row r="289" spans="1:21" x14ac:dyDescent="0.25">
      <c r="A289" s="35">
        <v>283</v>
      </c>
      <c r="B289" s="47" t="s">
        <v>643</v>
      </c>
      <c r="C289" s="48" t="s">
        <v>644</v>
      </c>
      <c r="D289" s="38"/>
      <c r="E289" s="39"/>
      <c r="F289" s="39"/>
      <c r="G289" s="39"/>
      <c r="H289" s="39"/>
      <c r="I289" s="39"/>
      <c r="J289" s="40">
        <f t="shared" si="28"/>
        <v>0</v>
      </c>
      <c r="K289" s="41"/>
      <c r="L289" s="39"/>
      <c r="M289" s="42">
        <f t="shared" si="29"/>
        <v>0</v>
      </c>
      <c r="N289" s="39"/>
      <c r="O289" s="42">
        <f t="shared" si="30"/>
        <v>0</v>
      </c>
      <c r="P289" s="39"/>
      <c r="Q289" s="42">
        <f t="shared" si="31"/>
        <v>0</v>
      </c>
      <c r="R289" s="39"/>
      <c r="S289" s="42">
        <f t="shared" si="32"/>
        <v>0</v>
      </c>
      <c r="T289" s="43">
        <f t="shared" si="33"/>
        <v>0</v>
      </c>
      <c r="U289" s="44">
        <f t="shared" si="34"/>
        <v>0</v>
      </c>
    </row>
    <row r="290" spans="1:21" x14ac:dyDescent="0.25">
      <c r="A290" s="35">
        <v>284</v>
      </c>
      <c r="B290" s="47" t="s">
        <v>645</v>
      </c>
      <c r="C290" s="48" t="s">
        <v>646</v>
      </c>
      <c r="D290" s="38"/>
      <c r="E290" s="39"/>
      <c r="F290" s="39"/>
      <c r="G290" s="39"/>
      <c r="H290" s="39"/>
      <c r="I290" s="39"/>
      <c r="J290" s="40">
        <f t="shared" si="28"/>
        <v>0</v>
      </c>
      <c r="K290" s="41"/>
      <c r="L290" s="39"/>
      <c r="M290" s="42">
        <f t="shared" si="29"/>
        <v>0</v>
      </c>
      <c r="N290" s="39"/>
      <c r="O290" s="42">
        <f t="shared" si="30"/>
        <v>0</v>
      </c>
      <c r="P290" s="39"/>
      <c r="Q290" s="42">
        <f t="shared" si="31"/>
        <v>0</v>
      </c>
      <c r="R290" s="39"/>
      <c r="S290" s="42">
        <f t="shared" si="32"/>
        <v>0</v>
      </c>
      <c r="T290" s="43">
        <f t="shared" si="33"/>
        <v>0</v>
      </c>
      <c r="U290" s="44">
        <f t="shared" si="34"/>
        <v>0</v>
      </c>
    </row>
    <row r="291" spans="1:21" x14ac:dyDescent="0.25">
      <c r="A291" s="35">
        <v>285</v>
      </c>
      <c r="B291" s="50" t="s">
        <v>647</v>
      </c>
      <c r="C291" s="46" t="s">
        <v>648</v>
      </c>
      <c r="D291" s="38" t="s">
        <v>154</v>
      </c>
      <c r="E291" s="39"/>
      <c r="F291" s="39"/>
      <c r="G291" s="39"/>
      <c r="H291" s="39"/>
      <c r="I291" s="39"/>
      <c r="J291" s="40">
        <f t="shared" si="28"/>
        <v>0</v>
      </c>
      <c r="K291" s="41"/>
      <c r="L291" s="39"/>
      <c r="M291" s="42">
        <f t="shared" si="29"/>
        <v>0</v>
      </c>
      <c r="N291" s="39"/>
      <c r="O291" s="42">
        <f t="shared" si="30"/>
        <v>0</v>
      </c>
      <c r="P291" s="39"/>
      <c r="Q291" s="42">
        <f t="shared" si="31"/>
        <v>0</v>
      </c>
      <c r="R291" s="39"/>
      <c r="S291" s="42">
        <f t="shared" si="32"/>
        <v>0</v>
      </c>
      <c r="T291" s="43">
        <f t="shared" si="33"/>
        <v>0</v>
      </c>
      <c r="U291" s="44">
        <f t="shared" si="34"/>
        <v>0</v>
      </c>
    </row>
    <row r="292" spans="1:21" x14ac:dyDescent="0.25">
      <c r="A292" s="35">
        <v>286</v>
      </c>
      <c r="B292" s="45" t="s">
        <v>649</v>
      </c>
      <c r="C292" s="56" t="s">
        <v>650</v>
      </c>
      <c r="D292" s="38" t="s">
        <v>59</v>
      </c>
      <c r="E292" s="39"/>
      <c r="F292" s="39"/>
      <c r="G292" s="39"/>
      <c r="H292" s="39">
        <v>5</v>
      </c>
      <c r="I292" s="39"/>
      <c r="J292" s="40">
        <f t="shared" si="28"/>
        <v>5</v>
      </c>
      <c r="K292" s="41">
        <v>150</v>
      </c>
      <c r="L292" s="39"/>
      <c r="M292" s="42">
        <f t="shared" si="29"/>
        <v>0</v>
      </c>
      <c r="N292" s="39"/>
      <c r="O292" s="42">
        <f t="shared" si="30"/>
        <v>0</v>
      </c>
      <c r="P292" s="39"/>
      <c r="Q292" s="42">
        <f t="shared" si="31"/>
        <v>0</v>
      </c>
      <c r="R292" s="39">
        <v>5</v>
      </c>
      <c r="S292" s="42">
        <f t="shared" si="32"/>
        <v>750</v>
      </c>
      <c r="T292" s="43">
        <f t="shared" si="33"/>
        <v>5</v>
      </c>
      <c r="U292" s="44">
        <f t="shared" si="34"/>
        <v>750</v>
      </c>
    </row>
    <row r="293" spans="1:21" x14ac:dyDescent="0.25">
      <c r="A293" s="35">
        <v>287</v>
      </c>
      <c r="B293" s="45" t="s">
        <v>651</v>
      </c>
      <c r="C293" s="46" t="s">
        <v>652</v>
      </c>
      <c r="D293" s="38" t="s">
        <v>154</v>
      </c>
      <c r="E293" s="39"/>
      <c r="F293" s="39"/>
      <c r="G293" s="39"/>
      <c r="H293" s="39"/>
      <c r="I293" s="39"/>
      <c r="J293" s="40">
        <f t="shared" si="28"/>
        <v>0</v>
      </c>
      <c r="K293" s="41"/>
      <c r="L293" s="39"/>
      <c r="M293" s="42">
        <f t="shared" si="29"/>
        <v>0</v>
      </c>
      <c r="N293" s="39"/>
      <c r="O293" s="42">
        <f t="shared" si="30"/>
        <v>0</v>
      </c>
      <c r="P293" s="39"/>
      <c r="Q293" s="42">
        <f t="shared" si="31"/>
        <v>0</v>
      </c>
      <c r="R293" s="39"/>
      <c r="S293" s="42">
        <f t="shared" si="32"/>
        <v>0</v>
      </c>
      <c r="T293" s="43">
        <f t="shared" si="33"/>
        <v>0</v>
      </c>
      <c r="U293" s="44">
        <f t="shared" si="34"/>
        <v>0</v>
      </c>
    </row>
    <row r="294" spans="1:21" x14ac:dyDescent="0.25">
      <c r="A294" s="35">
        <v>288</v>
      </c>
      <c r="B294" s="45" t="s">
        <v>653</v>
      </c>
      <c r="C294" s="56" t="s">
        <v>654</v>
      </c>
      <c r="D294" s="38" t="s">
        <v>59</v>
      </c>
      <c r="E294" s="39"/>
      <c r="F294" s="39"/>
      <c r="G294" s="39"/>
      <c r="H294" s="39"/>
      <c r="I294" s="39"/>
      <c r="J294" s="40">
        <f t="shared" si="28"/>
        <v>0</v>
      </c>
      <c r="K294" s="41"/>
      <c r="L294" s="39"/>
      <c r="M294" s="42">
        <f t="shared" si="29"/>
        <v>0</v>
      </c>
      <c r="N294" s="39"/>
      <c r="O294" s="42">
        <f t="shared" si="30"/>
        <v>0</v>
      </c>
      <c r="P294" s="39"/>
      <c r="Q294" s="42">
        <f t="shared" si="31"/>
        <v>0</v>
      </c>
      <c r="R294" s="39"/>
      <c r="S294" s="42">
        <f t="shared" si="32"/>
        <v>0</v>
      </c>
      <c r="T294" s="43">
        <f t="shared" si="33"/>
        <v>0</v>
      </c>
      <c r="U294" s="44">
        <f t="shared" si="34"/>
        <v>0</v>
      </c>
    </row>
    <row r="295" spans="1:21" x14ac:dyDescent="0.25">
      <c r="A295" s="35">
        <v>289</v>
      </c>
      <c r="B295" s="45" t="s">
        <v>655</v>
      </c>
      <c r="C295" s="56" t="s">
        <v>656</v>
      </c>
      <c r="D295" s="38" t="s">
        <v>59</v>
      </c>
      <c r="E295" s="39"/>
      <c r="F295" s="39"/>
      <c r="G295" s="39"/>
      <c r="H295" s="39"/>
      <c r="I295" s="39"/>
      <c r="J295" s="40">
        <f t="shared" si="28"/>
        <v>0</v>
      </c>
      <c r="K295" s="41"/>
      <c r="L295" s="39"/>
      <c r="M295" s="42">
        <f t="shared" si="29"/>
        <v>0</v>
      </c>
      <c r="N295" s="39"/>
      <c r="O295" s="42">
        <f t="shared" si="30"/>
        <v>0</v>
      </c>
      <c r="P295" s="39"/>
      <c r="Q295" s="42">
        <f t="shared" si="31"/>
        <v>0</v>
      </c>
      <c r="R295" s="39"/>
      <c r="S295" s="42">
        <f t="shared" si="32"/>
        <v>0</v>
      </c>
      <c r="T295" s="43">
        <f t="shared" si="33"/>
        <v>0</v>
      </c>
      <c r="U295" s="44">
        <f t="shared" si="34"/>
        <v>0</v>
      </c>
    </row>
    <row r="296" spans="1:21" x14ac:dyDescent="0.25">
      <c r="A296" s="35">
        <v>290</v>
      </c>
      <c r="B296" s="52" t="s">
        <v>657</v>
      </c>
      <c r="C296" s="46" t="s">
        <v>658</v>
      </c>
      <c r="D296" s="38" t="s">
        <v>59</v>
      </c>
      <c r="E296" s="39"/>
      <c r="F296" s="39"/>
      <c r="G296" s="39"/>
      <c r="H296" s="39"/>
      <c r="I296" s="39"/>
      <c r="J296" s="40">
        <f t="shared" si="28"/>
        <v>0</v>
      </c>
      <c r="K296" s="41"/>
      <c r="L296" s="39"/>
      <c r="M296" s="42">
        <f t="shared" si="29"/>
        <v>0</v>
      </c>
      <c r="N296" s="39"/>
      <c r="O296" s="42">
        <f t="shared" si="30"/>
        <v>0</v>
      </c>
      <c r="P296" s="39"/>
      <c r="Q296" s="42">
        <f t="shared" si="31"/>
        <v>0</v>
      </c>
      <c r="R296" s="39"/>
      <c r="S296" s="42">
        <f t="shared" si="32"/>
        <v>0</v>
      </c>
      <c r="T296" s="43">
        <f t="shared" si="33"/>
        <v>0</v>
      </c>
      <c r="U296" s="44">
        <f t="shared" si="34"/>
        <v>0</v>
      </c>
    </row>
    <row r="297" spans="1:21" x14ac:dyDescent="0.25">
      <c r="A297" s="35">
        <v>291</v>
      </c>
      <c r="B297" s="52" t="s">
        <v>659</v>
      </c>
      <c r="C297" s="46" t="s">
        <v>660</v>
      </c>
      <c r="D297" s="38" t="s">
        <v>31</v>
      </c>
      <c r="E297" s="39"/>
      <c r="F297" s="39"/>
      <c r="G297" s="39"/>
      <c r="H297" s="39"/>
      <c r="I297" s="39"/>
      <c r="J297" s="40">
        <f t="shared" si="28"/>
        <v>0</v>
      </c>
      <c r="K297" s="41"/>
      <c r="L297" s="39"/>
      <c r="M297" s="42">
        <f t="shared" si="29"/>
        <v>0</v>
      </c>
      <c r="N297" s="39"/>
      <c r="O297" s="42">
        <f t="shared" si="30"/>
        <v>0</v>
      </c>
      <c r="P297" s="39"/>
      <c r="Q297" s="42">
        <f t="shared" si="31"/>
        <v>0</v>
      </c>
      <c r="R297" s="39"/>
      <c r="S297" s="42">
        <f t="shared" si="32"/>
        <v>0</v>
      </c>
      <c r="T297" s="43">
        <f t="shared" si="33"/>
        <v>0</v>
      </c>
      <c r="U297" s="44">
        <f t="shared" si="34"/>
        <v>0</v>
      </c>
    </row>
    <row r="298" spans="1:21" x14ac:dyDescent="0.25">
      <c r="A298" s="35">
        <v>292</v>
      </c>
      <c r="B298" s="45" t="s">
        <v>661</v>
      </c>
      <c r="C298" s="46" t="s">
        <v>662</v>
      </c>
      <c r="D298" s="38" t="s">
        <v>59</v>
      </c>
      <c r="E298" s="39"/>
      <c r="F298" s="39"/>
      <c r="G298" s="39"/>
      <c r="H298" s="39"/>
      <c r="I298" s="39"/>
      <c r="J298" s="40">
        <f t="shared" si="28"/>
        <v>0</v>
      </c>
      <c r="K298" s="41"/>
      <c r="L298" s="39"/>
      <c r="M298" s="42">
        <f t="shared" si="29"/>
        <v>0</v>
      </c>
      <c r="N298" s="39"/>
      <c r="O298" s="42">
        <f t="shared" si="30"/>
        <v>0</v>
      </c>
      <c r="P298" s="39"/>
      <c r="Q298" s="42">
        <f t="shared" si="31"/>
        <v>0</v>
      </c>
      <c r="R298" s="39"/>
      <c r="S298" s="42">
        <f t="shared" si="32"/>
        <v>0</v>
      </c>
      <c r="T298" s="43">
        <f t="shared" si="33"/>
        <v>0</v>
      </c>
      <c r="U298" s="44">
        <f t="shared" si="34"/>
        <v>0</v>
      </c>
    </row>
    <row r="299" spans="1:21" x14ac:dyDescent="0.25">
      <c r="A299" s="35">
        <v>293</v>
      </c>
      <c r="B299" s="45" t="s">
        <v>663</v>
      </c>
      <c r="C299" s="46" t="s">
        <v>662</v>
      </c>
      <c r="D299" s="38" t="s">
        <v>59</v>
      </c>
      <c r="E299" s="39"/>
      <c r="F299" s="39"/>
      <c r="G299" s="39"/>
      <c r="H299" s="39"/>
      <c r="I299" s="39"/>
      <c r="J299" s="40">
        <f t="shared" si="28"/>
        <v>0</v>
      </c>
      <c r="K299" s="41"/>
      <c r="L299" s="39"/>
      <c r="M299" s="42">
        <f t="shared" si="29"/>
        <v>0</v>
      </c>
      <c r="N299" s="39"/>
      <c r="O299" s="42">
        <f t="shared" si="30"/>
        <v>0</v>
      </c>
      <c r="P299" s="39"/>
      <c r="Q299" s="42">
        <f t="shared" si="31"/>
        <v>0</v>
      </c>
      <c r="R299" s="39"/>
      <c r="S299" s="42">
        <f t="shared" si="32"/>
        <v>0</v>
      </c>
      <c r="T299" s="43">
        <f t="shared" si="33"/>
        <v>0</v>
      </c>
      <c r="U299" s="44">
        <f t="shared" si="34"/>
        <v>0</v>
      </c>
    </row>
    <row r="300" spans="1:21" x14ac:dyDescent="0.25">
      <c r="A300" s="35">
        <v>294</v>
      </c>
      <c r="B300" s="45" t="s">
        <v>664</v>
      </c>
      <c r="C300" s="51" t="s">
        <v>665</v>
      </c>
      <c r="D300" s="38" t="s">
        <v>154</v>
      </c>
      <c r="E300" s="39"/>
      <c r="F300" s="39"/>
      <c r="G300" s="39"/>
      <c r="H300" s="39"/>
      <c r="I300" s="39"/>
      <c r="J300" s="40">
        <f t="shared" si="28"/>
        <v>0</v>
      </c>
      <c r="K300" s="41"/>
      <c r="L300" s="39"/>
      <c r="M300" s="42">
        <f t="shared" si="29"/>
        <v>0</v>
      </c>
      <c r="N300" s="39"/>
      <c r="O300" s="42">
        <f t="shared" si="30"/>
        <v>0</v>
      </c>
      <c r="P300" s="39"/>
      <c r="Q300" s="42">
        <f t="shared" si="31"/>
        <v>0</v>
      </c>
      <c r="R300" s="39"/>
      <c r="S300" s="42">
        <f t="shared" si="32"/>
        <v>0</v>
      </c>
      <c r="T300" s="43">
        <f t="shared" si="33"/>
        <v>0</v>
      </c>
      <c r="U300" s="44">
        <f t="shared" si="34"/>
        <v>0</v>
      </c>
    </row>
    <row r="301" spans="1:21" x14ac:dyDescent="0.25">
      <c r="A301" s="35">
        <v>295</v>
      </c>
      <c r="B301" s="45" t="s">
        <v>666</v>
      </c>
      <c r="C301" s="51" t="s">
        <v>667</v>
      </c>
      <c r="D301" s="38" t="s">
        <v>154</v>
      </c>
      <c r="E301" s="39"/>
      <c r="F301" s="39"/>
      <c r="G301" s="39"/>
      <c r="H301" s="39"/>
      <c r="I301" s="39"/>
      <c r="J301" s="40">
        <f t="shared" si="28"/>
        <v>0</v>
      </c>
      <c r="K301" s="41"/>
      <c r="L301" s="39"/>
      <c r="M301" s="42">
        <f t="shared" si="29"/>
        <v>0</v>
      </c>
      <c r="N301" s="39"/>
      <c r="O301" s="42">
        <f t="shared" si="30"/>
        <v>0</v>
      </c>
      <c r="P301" s="39"/>
      <c r="Q301" s="42">
        <f t="shared" si="31"/>
        <v>0</v>
      </c>
      <c r="R301" s="39"/>
      <c r="S301" s="42">
        <f t="shared" si="32"/>
        <v>0</v>
      </c>
      <c r="T301" s="43">
        <f t="shared" si="33"/>
        <v>0</v>
      </c>
      <c r="U301" s="44">
        <f t="shared" si="34"/>
        <v>0</v>
      </c>
    </row>
    <row r="302" spans="1:21" x14ac:dyDescent="0.25">
      <c r="A302" s="35">
        <v>296</v>
      </c>
      <c r="B302" s="45" t="s">
        <v>668</v>
      </c>
      <c r="C302" s="51" t="s">
        <v>669</v>
      </c>
      <c r="D302" s="38" t="s">
        <v>154</v>
      </c>
      <c r="E302" s="39"/>
      <c r="F302" s="39"/>
      <c r="G302" s="39"/>
      <c r="H302" s="39"/>
      <c r="I302" s="39"/>
      <c r="J302" s="40">
        <f t="shared" si="28"/>
        <v>0</v>
      </c>
      <c r="K302" s="41"/>
      <c r="L302" s="39"/>
      <c r="M302" s="42">
        <f t="shared" si="29"/>
        <v>0</v>
      </c>
      <c r="N302" s="39"/>
      <c r="O302" s="42">
        <f t="shared" si="30"/>
        <v>0</v>
      </c>
      <c r="P302" s="39"/>
      <c r="Q302" s="42">
        <f t="shared" si="31"/>
        <v>0</v>
      </c>
      <c r="R302" s="39"/>
      <c r="S302" s="42">
        <f t="shared" si="32"/>
        <v>0</v>
      </c>
      <c r="T302" s="43">
        <f t="shared" si="33"/>
        <v>0</v>
      </c>
      <c r="U302" s="44">
        <f t="shared" si="34"/>
        <v>0</v>
      </c>
    </row>
    <row r="303" spans="1:21" x14ac:dyDescent="0.25">
      <c r="A303" s="35">
        <v>297</v>
      </c>
      <c r="B303" s="45" t="s">
        <v>670</v>
      </c>
      <c r="C303" s="51" t="s">
        <v>671</v>
      </c>
      <c r="D303" s="38" t="s">
        <v>31</v>
      </c>
      <c r="E303" s="39"/>
      <c r="F303" s="39"/>
      <c r="G303" s="39"/>
      <c r="H303" s="39"/>
      <c r="I303" s="39"/>
      <c r="J303" s="40">
        <f t="shared" si="28"/>
        <v>0</v>
      </c>
      <c r="K303" s="41"/>
      <c r="L303" s="39"/>
      <c r="M303" s="42">
        <f t="shared" si="29"/>
        <v>0</v>
      </c>
      <c r="N303" s="39"/>
      <c r="O303" s="42">
        <f t="shared" si="30"/>
        <v>0</v>
      </c>
      <c r="P303" s="39"/>
      <c r="Q303" s="42">
        <f t="shared" si="31"/>
        <v>0</v>
      </c>
      <c r="R303" s="39"/>
      <c r="S303" s="42">
        <f t="shared" si="32"/>
        <v>0</v>
      </c>
      <c r="T303" s="43">
        <f t="shared" si="33"/>
        <v>0</v>
      </c>
      <c r="U303" s="44">
        <f t="shared" si="34"/>
        <v>0</v>
      </c>
    </row>
    <row r="304" spans="1:21" x14ac:dyDescent="0.25">
      <c r="A304" s="35">
        <v>298</v>
      </c>
      <c r="B304" s="45" t="s">
        <v>672</v>
      </c>
      <c r="C304" s="51" t="s">
        <v>673</v>
      </c>
      <c r="D304" s="38" t="s">
        <v>154</v>
      </c>
      <c r="E304" s="39"/>
      <c r="F304" s="39"/>
      <c r="G304" s="39"/>
      <c r="H304" s="39"/>
      <c r="I304" s="39"/>
      <c r="J304" s="40">
        <f t="shared" si="28"/>
        <v>0</v>
      </c>
      <c r="K304" s="41"/>
      <c r="L304" s="39"/>
      <c r="M304" s="42">
        <f t="shared" si="29"/>
        <v>0</v>
      </c>
      <c r="N304" s="39"/>
      <c r="O304" s="42">
        <f t="shared" si="30"/>
        <v>0</v>
      </c>
      <c r="P304" s="39"/>
      <c r="Q304" s="42">
        <f t="shared" si="31"/>
        <v>0</v>
      </c>
      <c r="R304" s="39"/>
      <c r="S304" s="42">
        <f t="shared" si="32"/>
        <v>0</v>
      </c>
      <c r="T304" s="43">
        <f t="shared" si="33"/>
        <v>0</v>
      </c>
      <c r="U304" s="44">
        <f t="shared" si="34"/>
        <v>0</v>
      </c>
    </row>
    <row r="305" spans="1:21" x14ac:dyDescent="0.25">
      <c r="A305" s="35">
        <v>299</v>
      </c>
      <c r="B305" s="45" t="s">
        <v>674</v>
      </c>
      <c r="C305" s="51" t="s">
        <v>675</v>
      </c>
      <c r="D305" s="38" t="s">
        <v>154</v>
      </c>
      <c r="E305" s="39"/>
      <c r="F305" s="39"/>
      <c r="G305" s="39"/>
      <c r="H305" s="39"/>
      <c r="I305" s="39"/>
      <c r="J305" s="40">
        <f t="shared" si="28"/>
        <v>0</v>
      </c>
      <c r="K305" s="41"/>
      <c r="L305" s="39"/>
      <c r="M305" s="42">
        <f t="shared" si="29"/>
        <v>0</v>
      </c>
      <c r="N305" s="39"/>
      <c r="O305" s="42">
        <f t="shared" si="30"/>
        <v>0</v>
      </c>
      <c r="P305" s="39"/>
      <c r="Q305" s="42">
        <f t="shared" si="31"/>
        <v>0</v>
      </c>
      <c r="R305" s="39"/>
      <c r="S305" s="42">
        <f t="shared" si="32"/>
        <v>0</v>
      </c>
      <c r="T305" s="43">
        <f t="shared" si="33"/>
        <v>0</v>
      </c>
      <c r="U305" s="44">
        <f t="shared" si="34"/>
        <v>0</v>
      </c>
    </row>
    <row r="306" spans="1:21" x14ac:dyDescent="0.25">
      <c r="A306" s="35">
        <v>300</v>
      </c>
      <c r="B306" s="50" t="s">
        <v>676</v>
      </c>
      <c r="C306" s="46" t="s">
        <v>677</v>
      </c>
      <c r="D306" s="38" t="s">
        <v>154</v>
      </c>
      <c r="E306" s="39"/>
      <c r="F306" s="39"/>
      <c r="G306" s="39"/>
      <c r="H306" s="39"/>
      <c r="I306" s="39"/>
      <c r="J306" s="40">
        <f t="shared" si="28"/>
        <v>0</v>
      </c>
      <c r="K306" s="41"/>
      <c r="L306" s="39"/>
      <c r="M306" s="42">
        <f t="shared" si="29"/>
        <v>0</v>
      </c>
      <c r="N306" s="39"/>
      <c r="O306" s="42">
        <f t="shared" si="30"/>
        <v>0</v>
      </c>
      <c r="P306" s="39"/>
      <c r="Q306" s="42">
        <f t="shared" si="31"/>
        <v>0</v>
      </c>
      <c r="R306" s="39"/>
      <c r="S306" s="42">
        <f t="shared" si="32"/>
        <v>0</v>
      </c>
      <c r="T306" s="43">
        <f t="shared" si="33"/>
        <v>0</v>
      </c>
      <c r="U306" s="44">
        <f t="shared" si="34"/>
        <v>0</v>
      </c>
    </row>
    <row r="307" spans="1:21" x14ac:dyDescent="0.25">
      <c r="A307" s="35">
        <v>301</v>
      </c>
      <c r="B307" s="50" t="s">
        <v>678</v>
      </c>
      <c r="C307" s="46" t="s">
        <v>679</v>
      </c>
      <c r="D307" s="38" t="s">
        <v>154</v>
      </c>
      <c r="E307" s="39"/>
      <c r="F307" s="39"/>
      <c r="G307" s="39"/>
      <c r="H307" s="39"/>
      <c r="I307" s="39"/>
      <c r="J307" s="40">
        <f t="shared" si="28"/>
        <v>0</v>
      </c>
      <c r="K307" s="41"/>
      <c r="L307" s="39"/>
      <c r="M307" s="42">
        <f t="shared" si="29"/>
        <v>0</v>
      </c>
      <c r="N307" s="39"/>
      <c r="O307" s="42">
        <f t="shared" si="30"/>
        <v>0</v>
      </c>
      <c r="P307" s="39"/>
      <c r="Q307" s="42">
        <f t="shared" si="31"/>
        <v>0</v>
      </c>
      <c r="R307" s="39"/>
      <c r="S307" s="42">
        <f t="shared" si="32"/>
        <v>0</v>
      </c>
      <c r="T307" s="43">
        <f t="shared" si="33"/>
        <v>0</v>
      </c>
      <c r="U307" s="44">
        <f t="shared" si="34"/>
        <v>0</v>
      </c>
    </row>
    <row r="308" spans="1:21" x14ac:dyDescent="0.25">
      <c r="A308" s="35">
        <v>302</v>
      </c>
      <c r="B308" s="50" t="s">
        <v>680</v>
      </c>
      <c r="C308" s="46" t="s">
        <v>681</v>
      </c>
      <c r="D308" s="38" t="s">
        <v>154</v>
      </c>
      <c r="E308" s="39"/>
      <c r="F308" s="39"/>
      <c r="G308" s="39"/>
      <c r="H308" s="39"/>
      <c r="I308" s="39"/>
      <c r="J308" s="40">
        <f t="shared" si="28"/>
        <v>0</v>
      </c>
      <c r="K308" s="41"/>
      <c r="L308" s="39"/>
      <c r="M308" s="42">
        <f t="shared" si="29"/>
        <v>0</v>
      </c>
      <c r="N308" s="39"/>
      <c r="O308" s="42">
        <f t="shared" si="30"/>
        <v>0</v>
      </c>
      <c r="P308" s="39"/>
      <c r="Q308" s="42">
        <f t="shared" si="31"/>
        <v>0</v>
      </c>
      <c r="R308" s="39"/>
      <c r="S308" s="42">
        <f t="shared" si="32"/>
        <v>0</v>
      </c>
      <c r="T308" s="43">
        <f t="shared" si="33"/>
        <v>0</v>
      </c>
      <c r="U308" s="44">
        <f t="shared" si="34"/>
        <v>0</v>
      </c>
    </row>
    <row r="309" spans="1:21" x14ac:dyDescent="0.25">
      <c r="A309" s="35">
        <v>303</v>
      </c>
      <c r="B309" s="45" t="s">
        <v>682</v>
      </c>
      <c r="C309" s="56" t="s">
        <v>683</v>
      </c>
      <c r="D309" s="38" t="s">
        <v>65</v>
      </c>
      <c r="E309" s="39"/>
      <c r="F309" s="39"/>
      <c r="G309" s="39"/>
      <c r="H309" s="39"/>
      <c r="I309" s="39"/>
      <c r="J309" s="40">
        <f t="shared" si="28"/>
        <v>0</v>
      </c>
      <c r="K309" s="41"/>
      <c r="L309" s="39"/>
      <c r="M309" s="42">
        <f t="shared" si="29"/>
        <v>0</v>
      </c>
      <c r="N309" s="39"/>
      <c r="O309" s="42">
        <f t="shared" si="30"/>
        <v>0</v>
      </c>
      <c r="P309" s="39"/>
      <c r="Q309" s="42">
        <f t="shared" si="31"/>
        <v>0</v>
      </c>
      <c r="R309" s="39"/>
      <c r="S309" s="42">
        <f t="shared" si="32"/>
        <v>0</v>
      </c>
      <c r="T309" s="43">
        <f t="shared" si="33"/>
        <v>0</v>
      </c>
      <c r="U309" s="44">
        <f t="shared" si="34"/>
        <v>0</v>
      </c>
    </row>
    <row r="310" spans="1:21" x14ac:dyDescent="0.25">
      <c r="A310" s="35">
        <v>304</v>
      </c>
      <c r="B310" s="45" t="s">
        <v>684</v>
      </c>
      <c r="C310" s="56" t="s">
        <v>685</v>
      </c>
      <c r="D310" s="38" t="s">
        <v>154</v>
      </c>
      <c r="E310" s="39"/>
      <c r="F310" s="39"/>
      <c r="G310" s="39"/>
      <c r="H310" s="39"/>
      <c r="I310" s="39"/>
      <c r="J310" s="40">
        <f t="shared" si="28"/>
        <v>0</v>
      </c>
      <c r="K310" s="41"/>
      <c r="L310" s="39"/>
      <c r="M310" s="42">
        <f t="shared" si="29"/>
        <v>0</v>
      </c>
      <c r="N310" s="39"/>
      <c r="O310" s="42">
        <f t="shared" si="30"/>
        <v>0</v>
      </c>
      <c r="P310" s="39"/>
      <c r="Q310" s="42">
        <f t="shared" si="31"/>
        <v>0</v>
      </c>
      <c r="R310" s="39"/>
      <c r="S310" s="42">
        <f t="shared" si="32"/>
        <v>0</v>
      </c>
      <c r="T310" s="43">
        <f t="shared" si="33"/>
        <v>0</v>
      </c>
      <c r="U310" s="44">
        <f t="shared" si="34"/>
        <v>0</v>
      </c>
    </row>
    <row r="311" spans="1:21" x14ac:dyDescent="0.25">
      <c r="A311" s="35">
        <v>305</v>
      </c>
      <c r="B311" s="45" t="s">
        <v>686</v>
      </c>
      <c r="C311" s="56" t="s">
        <v>687</v>
      </c>
      <c r="D311" s="38" t="s">
        <v>154</v>
      </c>
      <c r="E311" s="39"/>
      <c r="F311" s="39"/>
      <c r="G311" s="39"/>
      <c r="H311" s="39"/>
      <c r="I311" s="39"/>
      <c r="J311" s="40">
        <f t="shared" si="28"/>
        <v>0</v>
      </c>
      <c r="K311" s="41"/>
      <c r="L311" s="39"/>
      <c r="M311" s="42">
        <f t="shared" si="29"/>
        <v>0</v>
      </c>
      <c r="N311" s="39"/>
      <c r="O311" s="42">
        <f t="shared" si="30"/>
        <v>0</v>
      </c>
      <c r="P311" s="39"/>
      <c r="Q311" s="42">
        <f t="shared" si="31"/>
        <v>0</v>
      </c>
      <c r="R311" s="39"/>
      <c r="S311" s="42">
        <f t="shared" si="32"/>
        <v>0</v>
      </c>
      <c r="T311" s="43">
        <f t="shared" si="33"/>
        <v>0</v>
      </c>
      <c r="U311" s="44">
        <f t="shared" si="34"/>
        <v>0</v>
      </c>
    </row>
    <row r="312" spans="1:21" x14ac:dyDescent="0.25">
      <c r="A312" s="35">
        <v>306</v>
      </c>
      <c r="B312" s="45" t="s">
        <v>688</v>
      </c>
      <c r="C312" s="56" t="s">
        <v>689</v>
      </c>
      <c r="D312" s="38" t="s">
        <v>154</v>
      </c>
      <c r="E312" s="39"/>
      <c r="F312" s="39"/>
      <c r="G312" s="39"/>
      <c r="H312" s="39"/>
      <c r="I312" s="39"/>
      <c r="J312" s="40">
        <f t="shared" si="28"/>
        <v>0</v>
      </c>
      <c r="K312" s="41"/>
      <c r="L312" s="39"/>
      <c r="M312" s="42">
        <f t="shared" si="29"/>
        <v>0</v>
      </c>
      <c r="N312" s="39"/>
      <c r="O312" s="42">
        <f t="shared" si="30"/>
        <v>0</v>
      </c>
      <c r="P312" s="39"/>
      <c r="Q312" s="42">
        <f t="shared" si="31"/>
        <v>0</v>
      </c>
      <c r="R312" s="39"/>
      <c r="S312" s="42">
        <f t="shared" si="32"/>
        <v>0</v>
      </c>
      <c r="T312" s="43">
        <f t="shared" si="33"/>
        <v>0</v>
      </c>
      <c r="U312" s="44">
        <f t="shared" si="34"/>
        <v>0</v>
      </c>
    </row>
    <row r="313" spans="1:21" x14ac:dyDescent="0.25">
      <c r="A313" s="35">
        <v>307</v>
      </c>
      <c r="B313" s="45" t="s">
        <v>690</v>
      </c>
      <c r="C313" s="56" t="s">
        <v>691</v>
      </c>
      <c r="D313" s="38" t="s">
        <v>154</v>
      </c>
      <c r="E313" s="39"/>
      <c r="F313" s="39"/>
      <c r="G313" s="39"/>
      <c r="H313" s="39"/>
      <c r="I313" s="39"/>
      <c r="J313" s="40">
        <f t="shared" si="28"/>
        <v>0</v>
      </c>
      <c r="K313" s="41"/>
      <c r="L313" s="39"/>
      <c r="M313" s="42">
        <f t="shared" si="29"/>
        <v>0</v>
      </c>
      <c r="N313" s="39"/>
      <c r="O313" s="42">
        <f t="shared" si="30"/>
        <v>0</v>
      </c>
      <c r="P313" s="39"/>
      <c r="Q313" s="42">
        <f t="shared" si="31"/>
        <v>0</v>
      </c>
      <c r="R313" s="39"/>
      <c r="S313" s="42">
        <f t="shared" si="32"/>
        <v>0</v>
      </c>
      <c r="T313" s="43">
        <f t="shared" si="33"/>
        <v>0</v>
      </c>
      <c r="U313" s="44">
        <f t="shared" si="34"/>
        <v>0</v>
      </c>
    </row>
    <row r="314" spans="1:21" x14ac:dyDescent="0.25">
      <c r="A314" s="35">
        <v>308</v>
      </c>
      <c r="B314" s="45" t="s">
        <v>692</v>
      </c>
      <c r="C314" s="51" t="s">
        <v>693</v>
      </c>
      <c r="D314" s="38" t="s">
        <v>154</v>
      </c>
      <c r="E314" s="39"/>
      <c r="F314" s="39"/>
      <c r="G314" s="39"/>
      <c r="H314" s="39"/>
      <c r="I314" s="39"/>
      <c r="J314" s="40">
        <f t="shared" si="28"/>
        <v>0</v>
      </c>
      <c r="K314" s="41"/>
      <c r="L314" s="39"/>
      <c r="M314" s="42">
        <f t="shared" si="29"/>
        <v>0</v>
      </c>
      <c r="N314" s="39"/>
      <c r="O314" s="42">
        <f t="shared" si="30"/>
        <v>0</v>
      </c>
      <c r="P314" s="39"/>
      <c r="Q314" s="42">
        <f t="shared" si="31"/>
        <v>0</v>
      </c>
      <c r="R314" s="39"/>
      <c r="S314" s="42">
        <f t="shared" si="32"/>
        <v>0</v>
      </c>
      <c r="T314" s="43">
        <f t="shared" si="33"/>
        <v>0</v>
      </c>
      <c r="U314" s="44">
        <f t="shared" si="34"/>
        <v>0</v>
      </c>
    </row>
    <row r="315" spans="1:21" x14ac:dyDescent="0.25">
      <c r="A315" s="35">
        <v>309</v>
      </c>
      <c r="B315" s="45" t="s">
        <v>694</v>
      </c>
      <c r="C315" s="56" t="s">
        <v>695</v>
      </c>
      <c r="D315" s="38" t="s">
        <v>59</v>
      </c>
      <c r="E315" s="39"/>
      <c r="F315" s="39"/>
      <c r="G315" s="39"/>
      <c r="H315" s="39"/>
      <c r="I315" s="39"/>
      <c r="J315" s="40">
        <f t="shared" si="28"/>
        <v>0</v>
      </c>
      <c r="K315" s="41"/>
      <c r="L315" s="39"/>
      <c r="M315" s="42">
        <f t="shared" si="29"/>
        <v>0</v>
      </c>
      <c r="N315" s="39"/>
      <c r="O315" s="42">
        <f t="shared" si="30"/>
        <v>0</v>
      </c>
      <c r="P315" s="39"/>
      <c r="Q315" s="42">
        <f t="shared" si="31"/>
        <v>0</v>
      </c>
      <c r="R315" s="39"/>
      <c r="S315" s="42">
        <f t="shared" si="32"/>
        <v>0</v>
      </c>
      <c r="T315" s="43">
        <f t="shared" si="33"/>
        <v>0</v>
      </c>
      <c r="U315" s="44">
        <f t="shared" si="34"/>
        <v>0</v>
      </c>
    </row>
    <row r="316" spans="1:21" x14ac:dyDescent="0.25">
      <c r="A316" s="35">
        <v>310</v>
      </c>
      <c r="B316" s="45" t="s">
        <v>696</v>
      </c>
      <c r="C316" s="56" t="s">
        <v>697</v>
      </c>
      <c r="D316" s="38" t="s">
        <v>31</v>
      </c>
      <c r="E316" s="39"/>
      <c r="F316" s="39"/>
      <c r="G316" s="39"/>
      <c r="H316" s="39"/>
      <c r="I316" s="39"/>
      <c r="J316" s="40">
        <f t="shared" si="28"/>
        <v>0</v>
      </c>
      <c r="K316" s="41"/>
      <c r="L316" s="39"/>
      <c r="M316" s="42">
        <f t="shared" si="29"/>
        <v>0</v>
      </c>
      <c r="N316" s="39"/>
      <c r="O316" s="42">
        <f t="shared" si="30"/>
        <v>0</v>
      </c>
      <c r="P316" s="39"/>
      <c r="Q316" s="42">
        <f t="shared" si="31"/>
        <v>0</v>
      </c>
      <c r="R316" s="39"/>
      <c r="S316" s="42">
        <f t="shared" si="32"/>
        <v>0</v>
      </c>
      <c r="T316" s="43">
        <f t="shared" si="33"/>
        <v>0</v>
      </c>
      <c r="U316" s="44">
        <f t="shared" si="34"/>
        <v>0</v>
      </c>
    </row>
    <row r="317" spans="1:21" x14ac:dyDescent="0.25">
      <c r="A317" s="35">
        <v>311</v>
      </c>
      <c r="B317" s="45" t="s">
        <v>698</v>
      </c>
      <c r="C317" s="56" t="s">
        <v>699</v>
      </c>
      <c r="D317" s="38" t="s">
        <v>31</v>
      </c>
      <c r="E317" s="39"/>
      <c r="F317" s="39"/>
      <c r="G317" s="39"/>
      <c r="H317" s="39"/>
      <c r="I317" s="39"/>
      <c r="J317" s="40">
        <f t="shared" si="28"/>
        <v>0</v>
      </c>
      <c r="K317" s="41"/>
      <c r="L317" s="39"/>
      <c r="M317" s="42">
        <f t="shared" si="29"/>
        <v>0</v>
      </c>
      <c r="N317" s="39"/>
      <c r="O317" s="42">
        <f t="shared" si="30"/>
        <v>0</v>
      </c>
      <c r="P317" s="39"/>
      <c r="Q317" s="42">
        <f t="shared" si="31"/>
        <v>0</v>
      </c>
      <c r="R317" s="39"/>
      <c r="S317" s="42">
        <f t="shared" si="32"/>
        <v>0</v>
      </c>
      <c r="T317" s="43">
        <f t="shared" si="33"/>
        <v>0</v>
      </c>
      <c r="U317" s="44">
        <f t="shared" si="34"/>
        <v>0</v>
      </c>
    </row>
    <row r="318" spans="1:21" x14ac:dyDescent="0.25">
      <c r="A318" s="35">
        <v>312</v>
      </c>
      <c r="B318" s="45" t="s">
        <v>700</v>
      </c>
      <c r="C318" s="56" t="s">
        <v>701</v>
      </c>
      <c r="D318" s="38" t="s">
        <v>59</v>
      </c>
      <c r="E318" s="39"/>
      <c r="F318" s="39"/>
      <c r="G318" s="39"/>
      <c r="H318" s="39"/>
      <c r="I318" s="39"/>
      <c r="J318" s="40">
        <f t="shared" si="28"/>
        <v>0</v>
      </c>
      <c r="K318" s="41"/>
      <c r="L318" s="39"/>
      <c r="M318" s="42">
        <f t="shared" si="29"/>
        <v>0</v>
      </c>
      <c r="N318" s="39"/>
      <c r="O318" s="42">
        <f t="shared" si="30"/>
        <v>0</v>
      </c>
      <c r="P318" s="39"/>
      <c r="Q318" s="42">
        <f t="shared" si="31"/>
        <v>0</v>
      </c>
      <c r="R318" s="39"/>
      <c r="S318" s="42">
        <f t="shared" si="32"/>
        <v>0</v>
      </c>
      <c r="T318" s="43">
        <f t="shared" si="33"/>
        <v>0</v>
      </c>
      <c r="U318" s="44">
        <f t="shared" si="34"/>
        <v>0</v>
      </c>
    </row>
    <row r="319" spans="1:21" x14ac:dyDescent="0.25">
      <c r="A319" s="35">
        <v>313</v>
      </c>
      <c r="B319" s="45" t="s">
        <v>702</v>
      </c>
      <c r="C319" s="56" t="s">
        <v>703</v>
      </c>
      <c r="D319" s="38" t="s">
        <v>59</v>
      </c>
      <c r="E319" s="39"/>
      <c r="F319" s="39"/>
      <c r="G319" s="39"/>
      <c r="H319" s="39"/>
      <c r="I319" s="39"/>
      <c r="J319" s="40">
        <f t="shared" si="28"/>
        <v>0</v>
      </c>
      <c r="K319" s="41"/>
      <c r="L319" s="39"/>
      <c r="M319" s="42">
        <f t="shared" si="29"/>
        <v>0</v>
      </c>
      <c r="N319" s="39"/>
      <c r="O319" s="42">
        <f t="shared" si="30"/>
        <v>0</v>
      </c>
      <c r="P319" s="39"/>
      <c r="Q319" s="42">
        <f t="shared" si="31"/>
        <v>0</v>
      </c>
      <c r="R319" s="39"/>
      <c r="S319" s="42">
        <f t="shared" si="32"/>
        <v>0</v>
      </c>
      <c r="T319" s="43">
        <f t="shared" si="33"/>
        <v>0</v>
      </c>
      <c r="U319" s="44">
        <f t="shared" si="34"/>
        <v>0</v>
      </c>
    </row>
    <row r="320" spans="1:21" x14ac:dyDescent="0.25">
      <c r="A320" s="35">
        <v>314</v>
      </c>
      <c r="B320" s="45" t="s">
        <v>704</v>
      </c>
      <c r="C320" s="51" t="s">
        <v>705</v>
      </c>
      <c r="D320" s="38" t="s">
        <v>154</v>
      </c>
      <c r="E320" s="39"/>
      <c r="F320" s="39"/>
      <c r="G320" s="39"/>
      <c r="H320" s="39"/>
      <c r="I320" s="39"/>
      <c r="J320" s="40">
        <f t="shared" si="28"/>
        <v>0</v>
      </c>
      <c r="K320" s="41"/>
      <c r="L320" s="39"/>
      <c r="M320" s="42">
        <f t="shared" si="29"/>
        <v>0</v>
      </c>
      <c r="N320" s="39"/>
      <c r="O320" s="42">
        <f t="shared" si="30"/>
        <v>0</v>
      </c>
      <c r="P320" s="39"/>
      <c r="Q320" s="42">
        <f t="shared" si="31"/>
        <v>0</v>
      </c>
      <c r="R320" s="39"/>
      <c r="S320" s="42">
        <f t="shared" si="32"/>
        <v>0</v>
      </c>
      <c r="T320" s="43">
        <f t="shared" si="33"/>
        <v>0</v>
      </c>
      <c r="U320" s="44">
        <f t="shared" si="34"/>
        <v>0</v>
      </c>
    </row>
    <row r="321" spans="1:21" x14ac:dyDescent="0.25">
      <c r="A321" s="35">
        <v>315</v>
      </c>
      <c r="B321" s="45" t="s">
        <v>706</v>
      </c>
      <c r="C321" s="56" t="s">
        <v>707</v>
      </c>
      <c r="D321" s="38" t="s">
        <v>31</v>
      </c>
      <c r="E321" s="39"/>
      <c r="F321" s="39"/>
      <c r="G321" s="39"/>
      <c r="H321" s="39"/>
      <c r="I321" s="39"/>
      <c r="J321" s="40">
        <f t="shared" si="28"/>
        <v>0</v>
      </c>
      <c r="K321" s="41"/>
      <c r="L321" s="39"/>
      <c r="M321" s="42">
        <f t="shared" si="29"/>
        <v>0</v>
      </c>
      <c r="N321" s="39"/>
      <c r="O321" s="42">
        <f t="shared" si="30"/>
        <v>0</v>
      </c>
      <c r="P321" s="39"/>
      <c r="Q321" s="42">
        <f t="shared" si="31"/>
        <v>0</v>
      </c>
      <c r="R321" s="39"/>
      <c r="S321" s="42">
        <f t="shared" si="32"/>
        <v>0</v>
      </c>
      <c r="T321" s="43">
        <f t="shared" si="33"/>
        <v>0</v>
      </c>
      <c r="U321" s="44">
        <f t="shared" si="34"/>
        <v>0</v>
      </c>
    </row>
    <row r="322" spans="1:21" x14ac:dyDescent="0.25">
      <c r="A322" s="35">
        <v>316</v>
      </c>
      <c r="B322" s="45" t="s">
        <v>708</v>
      </c>
      <c r="C322" s="51" t="s">
        <v>709</v>
      </c>
      <c r="D322" s="38" t="s">
        <v>65</v>
      </c>
      <c r="E322" s="39"/>
      <c r="F322" s="39"/>
      <c r="G322" s="39"/>
      <c r="H322" s="39"/>
      <c r="I322" s="39"/>
      <c r="J322" s="40">
        <f t="shared" si="28"/>
        <v>0</v>
      </c>
      <c r="K322" s="41"/>
      <c r="L322" s="39"/>
      <c r="M322" s="42">
        <f t="shared" si="29"/>
        <v>0</v>
      </c>
      <c r="N322" s="39"/>
      <c r="O322" s="42">
        <f t="shared" si="30"/>
        <v>0</v>
      </c>
      <c r="P322" s="39"/>
      <c r="Q322" s="42">
        <f t="shared" si="31"/>
        <v>0</v>
      </c>
      <c r="R322" s="39"/>
      <c r="S322" s="42">
        <f t="shared" si="32"/>
        <v>0</v>
      </c>
      <c r="T322" s="43">
        <f t="shared" si="33"/>
        <v>0</v>
      </c>
      <c r="U322" s="44">
        <f t="shared" si="34"/>
        <v>0</v>
      </c>
    </row>
    <row r="323" spans="1:21" x14ac:dyDescent="0.25">
      <c r="A323" s="35">
        <v>317</v>
      </c>
      <c r="B323" s="45" t="s">
        <v>710</v>
      </c>
      <c r="C323" s="51" t="s">
        <v>711</v>
      </c>
      <c r="D323" s="38" t="s">
        <v>154</v>
      </c>
      <c r="E323" s="39"/>
      <c r="F323" s="39"/>
      <c r="G323" s="39"/>
      <c r="H323" s="39"/>
      <c r="I323" s="39"/>
      <c r="J323" s="40">
        <f t="shared" si="28"/>
        <v>0</v>
      </c>
      <c r="K323" s="41"/>
      <c r="L323" s="39"/>
      <c r="M323" s="42">
        <f t="shared" si="29"/>
        <v>0</v>
      </c>
      <c r="N323" s="39"/>
      <c r="O323" s="42">
        <f t="shared" si="30"/>
        <v>0</v>
      </c>
      <c r="P323" s="39"/>
      <c r="Q323" s="42">
        <f t="shared" si="31"/>
        <v>0</v>
      </c>
      <c r="R323" s="39"/>
      <c r="S323" s="42">
        <f t="shared" si="32"/>
        <v>0</v>
      </c>
      <c r="T323" s="43">
        <f t="shared" si="33"/>
        <v>0</v>
      </c>
      <c r="U323" s="44">
        <f t="shared" si="34"/>
        <v>0</v>
      </c>
    </row>
    <row r="324" spans="1:21" x14ac:dyDescent="0.25">
      <c r="A324" s="35">
        <v>318</v>
      </c>
      <c r="B324" s="45" t="s">
        <v>712</v>
      </c>
      <c r="C324" s="51" t="s">
        <v>713</v>
      </c>
      <c r="D324" s="38" t="s">
        <v>154</v>
      </c>
      <c r="E324" s="39"/>
      <c r="F324" s="39"/>
      <c r="G324" s="39"/>
      <c r="H324" s="39">
        <v>5</v>
      </c>
      <c r="I324" s="39"/>
      <c r="J324" s="40">
        <f t="shared" si="28"/>
        <v>5</v>
      </c>
      <c r="K324" s="41">
        <v>750</v>
      </c>
      <c r="L324" s="39"/>
      <c r="M324" s="42">
        <f t="shared" si="29"/>
        <v>0</v>
      </c>
      <c r="N324" s="39"/>
      <c r="O324" s="42">
        <f t="shared" si="30"/>
        <v>0</v>
      </c>
      <c r="P324" s="39">
        <v>5</v>
      </c>
      <c r="Q324" s="42">
        <f t="shared" si="31"/>
        <v>3750</v>
      </c>
      <c r="R324" s="39"/>
      <c r="S324" s="42">
        <f t="shared" si="32"/>
        <v>0</v>
      </c>
      <c r="T324" s="43">
        <f t="shared" si="33"/>
        <v>5</v>
      </c>
      <c r="U324" s="44">
        <f t="shared" si="34"/>
        <v>3750</v>
      </c>
    </row>
    <row r="325" spans="1:21" x14ac:dyDescent="0.25">
      <c r="A325" s="35">
        <v>319</v>
      </c>
      <c r="B325" s="45" t="s">
        <v>714</v>
      </c>
      <c r="C325" s="56" t="s">
        <v>715</v>
      </c>
      <c r="D325" s="38" t="s">
        <v>83</v>
      </c>
      <c r="E325" s="39"/>
      <c r="F325" s="39"/>
      <c r="G325" s="39"/>
      <c r="H325" s="39">
        <v>2</v>
      </c>
      <c r="I325" s="39"/>
      <c r="J325" s="40">
        <f t="shared" si="28"/>
        <v>2</v>
      </c>
      <c r="K325" s="41">
        <v>700</v>
      </c>
      <c r="L325" s="39"/>
      <c r="M325" s="42">
        <f t="shared" si="29"/>
        <v>0</v>
      </c>
      <c r="N325" s="39">
        <v>2</v>
      </c>
      <c r="O325" s="42">
        <f t="shared" si="30"/>
        <v>1400</v>
      </c>
      <c r="P325" s="39"/>
      <c r="Q325" s="42">
        <f t="shared" si="31"/>
        <v>0</v>
      </c>
      <c r="R325" s="39"/>
      <c r="S325" s="42">
        <f t="shared" si="32"/>
        <v>0</v>
      </c>
      <c r="T325" s="43">
        <f t="shared" si="33"/>
        <v>2</v>
      </c>
      <c r="U325" s="44">
        <f t="shared" si="34"/>
        <v>1400</v>
      </c>
    </row>
    <row r="326" spans="1:21" x14ac:dyDescent="0.25">
      <c r="A326" s="35">
        <v>320</v>
      </c>
      <c r="B326" s="52" t="s">
        <v>716</v>
      </c>
      <c r="C326" s="56" t="s">
        <v>717</v>
      </c>
      <c r="D326" s="38" t="s">
        <v>37</v>
      </c>
      <c r="E326" s="39"/>
      <c r="F326" s="39"/>
      <c r="G326" s="39"/>
      <c r="H326" s="39"/>
      <c r="I326" s="39"/>
      <c r="J326" s="40">
        <f t="shared" si="28"/>
        <v>0</v>
      </c>
      <c r="K326" s="41"/>
      <c r="L326" s="39"/>
      <c r="M326" s="42">
        <f t="shared" si="29"/>
        <v>0</v>
      </c>
      <c r="N326" s="39"/>
      <c r="O326" s="42">
        <f t="shared" si="30"/>
        <v>0</v>
      </c>
      <c r="P326" s="39"/>
      <c r="Q326" s="42">
        <f t="shared" si="31"/>
        <v>0</v>
      </c>
      <c r="R326" s="39"/>
      <c r="S326" s="42">
        <f t="shared" si="32"/>
        <v>0</v>
      </c>
      <c r="T326" s="43">
        <f t="shared" si="33"/>
        <v>0</v>
      </c>
      <c r="U326" s="44">
        <f t="shared" si="34"/>
        <v>0</v>
      </c>
    </row>
    <row r="327" spans="1:21" x14ac:dyDescent="0.25">
      <c r="A327" s="35">
        <v>321</v>
      </c>
      <c r="B327" s="52" t="s">
        <v>718</v>
      </c>
      <c r="C327" s="56" t="s">
        <v>719</v>
      </c>
      <c r="D327" s="38" t="s">
        <v>83</v>
      </c>
      <c r="E327" s="39"/>
      <c r="F327" s="39"/>
      <c r="G327" s="39"/>
      <c r="H327" s="39"/>
      <c r="I327" s="39"/>
      <c r="J327" s="40">
        <f t="shared" si="28"/>
        <v>0</v>
      </c>
      <c r="K327" s="41"/>
      <c r="L327" s="39"/>
      <c r="M327" s="42">
        <f t="shared" si="29"/>
        <v>0</v>
      </c>
      <c r="N327" s="39"/>
      <c r="O327" s="42">
        <f t="shared" si="30"/>
        <v>0</v>
      </c>
      <c r="P327" s="39"/>
      <c r="Q327" s="42">
        <f t="shared" si="31"/>
        <v>0</v>
      </c>
      <c r="R327" s="39"/>
      <c r="S327" s="42">
        <f t="shared" si="32"/>
        <v>0</v>
      </c>
      <c r="T327" s="43">
        <f t="shared" si="33"/>
        <v>0</v>
      </c>
      <c r="U327" s="44">
        <f t="shared" si="34"/>
        <v>0</v>
      </c>
    </row>
    <row r="328" spans="1:21" x14ac:dyDescent="0.25">
      <c r="A328" s="35">
        <v>322</v>
      </c>
      <c r="B328" s="52" t="s">
        <v>720</v>
      </c>
      <c r="C328" s="56" t="s">
        <v>721</v>
      </c>
      <c r="D328" s="38" t="s">
        <v>83</v>
      </c>
      <c r="E328" s="39"/>
      <c r="F328" s="39"/>
      <c r="G328" s="39"/>
      <c r="H328" s="39"/>
      <c r="I328" s="39"/>
      <c r="J328" s="40">
        <f t="shared" ref="J328:J391" si="35">SUM(H328-I328)</f>
        <v>0</v>
      </c>
      <c r="K328" s="41"/>
      <c r="L328" s="39"/>
      <c r="M328" s="42">
        <f t="shared" ref="M328:M391" si="36">SUM(K328*L328)</f>
        <v>0</v>
      </c>
      <c r="N328" s="39"/>
      <c r="O328" s="42">
        <f t="shared" ref="O328:O391" si="37">SUM(K328*N328)</f>
        <v>0</v>
      </c>
      <c r="P328" s="39"/>
      <c r="Q328" s="42">
        <f t="shared" ref="Q328:Q391" si="38">SUM(K328*P328)</f>
        <v>0</v>
      </c>
      <c r="R328" s="39"/>
      <c r="S328" s="42">
        <f t="shared" ref="S328:S391" si="39">SUM(K328*R328)</f>
        <v>0</v>
      </c>
      <c r="T328" s="43">
        <f t="shared" ref="T328:T391" si="40">SUM(L328,N328,P328,R328)</f>
        <v>0</v>
      </c>
      <c r="U328" s="44">
        <f t="shared" ref="U328:U391" si="41">SUM(K328*T328)</f>
        <v>0</v>
      </c>
    </row>
    <row r="329" spans="1:21" x14ac:dyDescent="0.25">
      <c r="A329" s="35">
        <v>323</v>
      </c>
      <c r="B329" s="52" t="s">
        <v>722</v>
      </c>
      <c r="C329" s="56" t="s">
        <v>723</v>
      </c>
      <c r="D329" s="38" t="s">
        <v>83</v>
      </c>
      <c r="E329" s="39"/>
      <c r="F329" s="39"/>
      <c r="G329" s="39"/>
      <c r="H329" s="39"/>
      <c r="I329" s="39"/>
      <c r="J329" s="40">
        <f t="shared" si="35"/>
        <v>0</v>
      </c>
      <c r="K329" s="41"/>
      <c r="L329" s="39"/>
      <c r="M329" s="42">
        <f t="shared" si="36"/>
        <v>0</v>
      </c>
      <c r="N329" s="39"/>
      <c r="O329" s="42">
        <f t="shared" si="37"/>
        <v>0</v>
      </c>
      <c r="P329" s="39"/>
      <c r="Q329" s="42">
        <f t="shared" si="38"/>
        <v>0</v>
      </c>
      <c r="R329" s="39"/>
      <c r="S329" s="42">
        <f t="shared" si="39"/>
        <v>0</v>
      </c>
      <c r="T329" s="43">
        <f t="shared" si="40"/>
        <v>0</v>
      </c>
      <c r="U329" s="44">
        <f t="shared" si="41"/>
        <v>0</v>
      </c>
    </row>
    <row r="330" spans="1:21" x14ac:dyDescent="0.25">
      <c r="A330" s="35">
        <v>324</v>
      </c>
      <c r="B330" s="52" t="s">
        <v>724</v>
      </c>
      <c r="C330" s="56" t="s">
        <v>725</v>
      </c>
      <c r="D330" s="38" t="s">
        <v>31</v>
      </c>
      <c r="E330" s="39"/>
      <c r="F330" s="39"/>
      <c r="G330" s="39"/>
      <c r="H330" s="39">
        <v>1</v>
      </c>
      <c r="I330" s="39"/>
      <c r="J330" s="40">
        <f t="shared" si="35"/>
        <v>1</v>
      </c>
      <c r="K330" s="41">
        <v>4000</v>
      </c>
      <c r="L330" s="39"/>
      <c r="M330" s="42">
        <f t="shared" si="36"/>
        <v>0</v>
      </c>
      <c r="N330" s="39"/>
      <c r="O330" s="42">
        <f t="shared" si="37"/>
        <v>0</v>
      </c>
      <c r="P330" s="39">
        <v>1</v>
      </c>
      <c r="Q330" s="42">
        <f t="shared" si="38"/>
        <v>4000</v>
      </c>
      <c r="R330" s="39"/>
      <c r="S330" s="42">
        <f t="shared" si="39"/>
        <v>0</v>
      </c>
      <c r="T330" s="43">
        <f t="shared" si="40"/>
        <v>1</v>
      </c>
      <c r="U330" s="44">
        <f t="shared" si="41"/>
        <v>4000</v>
      </c>
    </row>
    <row r="331" spans="1:21" x14ac:dyDescent="0.25">
      <c r="A331" s="35">
        <v>325</v>
      </c>
      <c r="B331" s="50" t="s">
        <v>726</v>
      </c>
      <c r="C331" s="46" t="s">
        <v>727</v>
      </c>
      <c r="D331" s="38" t="s">
        <v>154</v>
      </c>
      <c r="E331" s="39"/>
      <c r="F331" s="39"/>
      <c r="G331" s="39"/>
      <c r="H331" s="39"/>
      <c r="I331" s="39"/>
      <c r="J331" s="40">
        <f t="shared" si="35"/>
        <v>0</v>
      </c>
      <c r="K331" s="41"/>
      <c r="L331" s="39"/>
      <c r="M331" s="42">
        <f t="shared" si="36"/>
        <v>0</v>
      </c>
      <c r="N331" s="39"/>
      <c r="O331" s="42">
        <f t="shared" si="37"/>
        <v>0</v>
      </c>
      <c r="P331" s="39"/>
      <c r="Q331" s="42">
        <f t="shared" si="38"/>
        <v>0</v>
      </c>
      <c r="R331" s="39"/>
      <c r="S331" s="42">
        <f t="shared" si="39"/>
        <v>0</v>
      </c>
      <c r="T331" s="43">
        <f t="shared" si="40"/>
        <v>0</v>
      </c>
      <c r="U331" s="44">
        <f t="shared" si="41"/>
        <v>0</v>
      </c>
    </row>
    <row r="332" spans="1:21" x14ac:dyDescent="0.25">
      <c r="A332" s="35">
        <v>326</v>
      </c>
      <c r="B332" s="50" t="s">
        <v>728</v>
      </c>
      <c r="C332" s="46" t="s">
        <v>729</v>
      </c>
      <c r="D332" s="38" t="s">
        <v>154</v>
      </c>
      <c r="E332" s="39"/>
      <c r="F332" s="39"/>
      <c r="G332" s="39"/>
      <c r="H332" s="39"/>
      <c r="I332" s="39"/>
      <c r="J332" s="40">
        <f t="shared" si="35"/>
        <v>0</v>
      </c>
      <c r="K332" s="41"/>
      <c r="L332" s="39"/>
      <c r="M332" s="42">
        <f t="shared" si="36"/>
        <v>0</v>
      </c>
      <c r="N332" s="39"/>
      <c r="O332" s="42">
        <f t="shared" si="37"/>
        <v>0</v>
      </c>
      <c r="P332" s="39"/>
      <c r="Q332" s="42">
        <f t="shared" si="38"/>
        <v>0</v>
      </c>
      <c r="R332" s="39"/>
      <c r="S332" s="42">
        <f t="shared" si="39"/>
        <v>0</v>
      </c>
      <c r="T332" s="43">
        <f t="shared" si="40"/>
        <v>0</v>
      </c>
      <c r="U332" s="44">
        <f t="shared" si="41"/>
        <v>0</v>
      </c>
    </row>
    <row r="333" spans="1:21" x14ac:dyDescent="0.25">
      <c r="A333" s="35">
        <v>327</v>
      </c>
      <c r="B333" s="50" t="s">
        <v>730</v>
      </c>
      <c r="C333" s="46" t="s">
        <v>731</v>
      </c>
      <c r="D333" s="38" t="s">
        <v>154</v>
      </c>
      <c r="E333" s="39"/>
      <c r="F333" s="39"/>
      <c r="G333" s="39"/>
      <c r="H333" s="39"/>
      <c r="I333" s="39"/>
      <c r="J333" s="40">
        <f t="shared" si="35"/>
        <v>0</v>
      </c>
      <c r="K333" s="41"/>
      <c r="L333" s="39"/>
      <c r="M333" s="42">
        <f t="shared" si="36"/>
        <v>0</v>
      </c>
      <c r="N333" s="39"/>
      <c r="O333" s="42">
        <f t="shared" si="37"/>
        <v>0</v>
      </c>
      <c r="P333" s="39"/>
      <c r="Q333" s="42">
        <f t="shared" si="38"/>
        <v>0</v>
      </c>
      <c r="R333" s="39"/>
      <c r="S333" s="42">
        <f t="shared" si="39"/>
        <v>0</v>
      </c>
      <c r="T333" s="43">
        <f t="shared" si="40"/>
        <v>0</v>
      </c>
      <c r="U333" s="44">
        <f t="shared" si="41"/>
        <v>0</v>
      </c>
    </row>
    <row r="334" spans="1:21" x14ac:dyDescent="0.25">
      <c r="A334" s="35">
        <v>328</v>
      </c>
      <c r="B334" s="50" t="s">
        <v>732</v>
      </c>
      <c r="C334" s="46" t="s">
        <v>733</v>
      </c>
      <c r="D334" s="38" t="s">
        <v>154</v>
      </c>
      <c r="E334" s="39"/>
      <c r="F334" s="39"/>
      <c r="G334" s="39"/>
      <c r="H334" s="39"/>
      <c r="I334" s="39"/>
      <c r="J334" s="40">
        <f t="shared" si="35"/>
        <v>0</v>
      </c>
      <c r="K334" s="41"/>
      <c r="L334" s="39"/>
      <c r="M334" s="42">
        <f t="shared" si="36"/>
        <v>0</v>
      </c>
      <c r="N334" s="39"/>
      <c r="O334" s="42">
        <f t="shared" si="37"/>
        <v>0</v>
      </c>
      <c r="P334" s="39"/>
      <c r="Q334" s="42">
        <f t="shared" si="38"/>
        <v>0</v>
      </c>
      <c r="R334" s="39"/>
      <c r="S334" s="42">
        <f t="shared" si="39"/>
        <v>0</v>
      </c>
      <c r="T334" s="43">
        <f t="shared" si="40"/>
        <v>0</v>
      </c>
      <c r="U334" s="44">
        <f t="shared" si="41"/>
        <v>0</v>
      </c>
    </row>
    <row r="335" spans="1:21" x14ac:dyDescent="0.25">
      <c r="A335" s="35">
        <v>329</v>
      </c>
      <c r="B335" s="52" t="s">
        <v>734</v>
      </c>
      <c r="C335" s="56" t="s">
        <v>735</v>
      </c>
      <c r="D335" s="38" t="s">
        <v>59</v>
      </c>
      <c r="E335" s="39"/>
      <c r="F335" s="39"/>
      <c r="G335" s="39"/>
      <c r="H335" s="39"/>
      <c r="I335" s="39"/>
      <c r="J335" s="40">
        <f t="shared" si="35"/>
        <v>0</v>
      </c>
      <c r="K335" s="41"/>
      <c r="L335" s="39"/>
      <c r="M335" s="42">
        <f t="shared" si="36"/>
        <v>0</v>
      </c>
      <c r="N335" s="39"/>
      <c r="O335" s="42">
        <f t="shared" si="37"/>
        <v>0</v>
      </c>
      <c r="P335" s="39"/>
      <c r="Q335" s="42">
        <f t="shared" si="38"/>
        <v>0</v>
      </c>
      <c r="R335" s="39"/>
      <c r="S335" s="42">
        <f t="shared" si="39"/>
        <v>0</v>
      </c>
      <c r="T335" s="43">
        <f t="shared" si="40"/>
        <v>0</v>
      </c>
      <c r="U335" s="44">
        <f t="shared" si="41"/>
        <v>0</v>
      </c>
    </row>
    <row r="336" spans="1:21" x14ac:dyDescent="0.25">
      <c r="A336" s="35">
        <v>330</v>
      </c>
      <c r="B336" s="52" t="s">
        <v>736</v>
      </c>
      <c r="C336" s="56" t="s">
        <v>737</v>
      </c>
      <c r="D336" s="38" t="s">
        <v>59</v>
      </c>
      <c r="E336" s="39"/>
      <c r="F336" s="39"/>
      <c r="G336" s="39"/>
      <c r="H336" s="39"/>
      <c r="I336" s="39"/>
      <c r="J336" s="40">
        <f t="shared" si="35"/>
        <v>0</v>
      </c>
      <c r="K336" s="41"/>
      <c r="L336" s="39"/>
      <c r="M336" s="42">
        <f t="shared" si="36"/>
        <v>0</v>
      </c>
      <c r="N336" s="39"/>
      <c r="O336" s="42">
        <f t="shared" si="37"/>
        <v>0</v>
      </c>
      <c r="P336" s="39"/>
      <c r="Q336" s="42">
        <f t="shared" si="38"/>
        <v>0</v>
      </c>
      <c r="R336" s="39"/>
      <c r="S336" s="42">
        <f t="shared" si="39"/>
        <v>0</v>
      </c>
      <c r="T336" s="43">
        <f t="shared" si="40"/>
        <v>0</v>
      </c>
      <c r="U336" s="44">
        <f t="shared" si="41"/>
        <v>0</v>
      </c>
    </row>
    <row r="337" spans="1:21" x14ac:dyDescent="0.25">
      <c r="A337" s="35">
        <v>331</v>
      </c>
      <c r="B337" s="45" t="s">
        <v>738</v>
      </c>
      <c r="C337" s="51" t="s">
        <v>739</v>
      </c>
      <c r="D337" s="38" t="s">
        <v>100</v>
      </c>
      <c r="E337" s="39"/>
      <c r="F337" s="39"/>
      <c r="G337" s="39"/>
      <c r="H337" s="39"/>
      <c r="I337" s="39"/>
      <c r="J337" s="40">
        <f t="shared" si="35"/>
        <v>0</v>
      </c>
      <c r="K337" s="41"/>
      <c r="L337" s="39"/>
      <c r="M337" s="42">
        <f t="shared" si="36"/>
        <v>0</v>
      </c>
      <c r="N337" s="39"/>
      <c r="O337" s="42">
        <f t="shared" si="37"/>
        <v>0</v>
      </c>
      <c r="P337" s="39"/>
      <c r="Q337" s="42">
        <f t="shared" si="38"/>
        <v>0</v>
      </c>
      <c r="R337" s="39"/>
      <c r="S337" s="42">
        <f t="shared" si="39"/>
        <v>0</v>
      </c>
      <c r="T337" s="43">
        <f t="shared" si="40"/>
        <v>0</v>
      </c>
      <c r="U337" s="44">
        <f t="shared" si="41"/>
        <v>0</v>
      </c>
    </row>
    <row r="338" spans="1:21" x14ac:dyDescent="0.25">
      <c r="A338" s="35">
        <v>332</v>
      </c>
      <c r="B338" s="45" t="s">
        <v>740</v>
      </c>
      <c r="C338" s="51" t="s">
        <v>741</v>
      </c>
      <c r="D338" s="38" t="s">
        <v>100</v>
      </c>
      <c r="E338" s="39"/>
      <c r="F338" s="39"/>
      <c r="G338" s="39"/>
      <c r="H338" s="39"/>
      <c r="I338" s="39"/>
      <c r="J338" s="40">
        <f t="shared" si="35"/>
        <v>0</v>
      </c>
      <c r="K338" s="41"/>
      <c r="L338" s="39"/>
      <c r="M338" s="42">
        <f t="shared" si="36"/>
        <v>0</v>
      </c>
      <c r="N338" s="39"/>
      <c r="O338" s="42">
        <f t="shared" si="37"/>
        <v>0</v>
      </c>
      <c r="P338" s="39"/>
      <c r="Q338" s="42">
        <f t="shared" si="38"/>
        <v>0</v>
      </c>
      <c r="R338" s="39"/>
      <c r="S338" s="42">
        <f t="shared" si="39"/>
        <v>0</v>
      </c>
      <c r="T338" s="43">
        <f t="shared" si="40"/>
        <v>0</v>
      </c>
      <c r="U338" s="44">
        <f t="shared" si="41"/>
        <v>0</v>
      </c>
    </row>
    <row r="339" spans="1:21" x14ac:dyDescent="0.25">
      <c r="A339" s="35">
        <v>333</v>
      </c>
      <c r="B339" s="45" t="s">
        <v>742</v>
      </c>
      <c r="C339" s="56" t="s">
        <v>743</v>
      </c>
      <c r="D339" s="38" t="s">
        <v>40</v>
      </c>
      <c r="E339" s="39"/>
      <c r="F339" s="39"/>
      <c r="G339" s="39"/>
      <c r="H339" s="39"/>
      <c r="I339" s="39"/>
      <c r="J339" s="40">
        <f t="shared" si="35"/>
        <v>0</v>
      </c>
      <c r="K339" s="41"/>
      <c r="L339" s="39"/>
      <c r="M339" s="42">
        <f t="shared" si="36"/>
        <v>0</v>
      </c>
      <c r="N339" s="39"/>
      <c r="O339" s="42">
        <f t="shared" si="37"/>
        <v>0</v>
      </c>
      <c r="P339" s="39"/>
      <c r="Q339" s="42">
        <f t="shared" si="38"/>
        <v>0</v>
      </c>
      <c r="R339" s="39"/>
      <c r="S339" s="42">
        <f t="shared" si="39"/>
        <v>0</v>
      </c>
      <c r="T339" s="43">
        <f t="shared" si="40"/>
        <v>0</v>
      </c>
      <c r="U339" s="44">
        <f t="shared" si="41"/>
        <v>0</v>
      </c>
    </row>
    <row r="340" spans="1:21" x14ac:dyDescent="0.25">
      <c r="A340" s="35">
        <v>334</v>
      </c>
      <c r="B340" s="52" t="s">
        <v>744</v>
      </c>
      <c r="C340" s="56" t="s">
        <v>745</v>
      </c>
      <c r="D340" s="38" t="s">
        <v>154</v>
      </c>
      <c r="E340" s="39"/>
      <c r="F340" s="39"/>
      <c r="G340" s="39"/>
      <c r="H340" s="39"/>
      <c r="I340" s="39"/>
      <c r="J340" s="40">
        <f t="shared" si="35"/>
        <v>0</v>
      </c>
      <c r="K340" s="41"/>
      <c r="L340" s="39"/>
      <c r="M340" s="42">
        <f t="shared" si="36"/>
        <v>0</v>
      </c>
      <c r="N340" s="39"/>
      <c r="O340" s="42">
        <f t="shared" si="37"/>
        <v>0</v>
      </c>
      <c r="P340" s="39"/>
      <c r="Q340" s="42">
        <f t="shared" si="38"/>
        <v>0</v>
      </c>
      <c r="R340" s="39"/>
      <c r="S340" s="42">
        <f t="shared" si="39"/>
        <v>0</v>
      </c>
      <c r="T340" s="43">
        <f t="shared" si="40"/>
        <v>0</v>
      </c>
      <c r="U340" s="44">
        <f t="shared" si="41"/>
        <v>0</v>
      </c>
    </row>
    <row r="341" spans="1:21" x14ac:dyDescent="0.25">
      <c r="A341" s="35">
        <v>335</v>
      </c>
      <c r="B341" s="45" t="s">
        <v>746</v>
      </c>
      <c r="C341" s="56" t="s">
        <v>747</v>
      </c>
      <c r="D341" s="38" t="s">
        <v>154</v>
      </c>
      <c r="E341" s="39"/>
      <c r="F341" s="39"/>
      <c r="G341" s="39"/>
      <c r="H341" s="39"/>
      <c r="I341" s="39"/>
      <c r="J341" s="40">
        <f t="shared" si="35"/>
        <v>0</v>
      </c>
      <c r="K341" s="41"/>
      <c r="L341" s="39"/>
      <c r="M341" s="42">
        <f t="shared" si="36"/>
        <v>0</v>
      </c>
      <c r="N341" s="39"/>
      <c r="O341" s="42">
        <f t="shared" si="37"/>
        <v>0</v>
      </c>
      <c r="P341" s="39"/>
      <c r="Q341" s="42">
        <f t="shared" si="38"/>
        <v>0</v>
      </c>
      <c r="R341" s="39"/>
      <c r="S341" s="42">
        <f t="shared" si="39"/>
        <v>0</v>
      </c>
      <c r="T341" s="43">
        <f t="shared" si="40"/>
        <v>0</v>
      </c>
      <c r="U341" s="44">
        <f t="shared" si="41"/>
        <v>0</v>
      </c>
    </row>
    <row r="342" spans="1:21" x14ac:dyDescent="0.25">
      <c r="A342" s="35">
        <v>336</v>
      </c>
      <c r="B342" s="45" t="s">
        <v>748</v>
      </c>
      <c r="C342" s="56" t="s">
        <v>749</v>
      </c>
      <c r="D342" s="38" t="s">
        <v>154</v>
      </c>
      <c r="E342" s="39"/>
      <c r="F342" s="39"/>
      <c r="G342" s="39"/>
      <c r="H342" s="39"/>
      <c r="I342" s="39"/>
      <c r="J342" s="40">
        <f t="shared" si="35"/>
        <v>0</v>
      </c>
      <c r="K342" s="41"/>
      <c r="L342" s="39"/>
      <c r="M342" s="42">
        <f t="shared" si="36"/>
        <v>0</v>
      </c>
      <c r="N342" s="39"/>
      <c r="O342" s="42">
        <f t="shared" si="37"/>
        <v>0</v>
      </c>
      <c r="P342" s="39"/>
      <c r="Q342" s="42">
        <f t="shared" si="38"/>
        <v>0</v>
      </c>
      <c r="R342" s="39"/>
      <c r="S342" s="42">
        <f t="shared" si="39"/>
        <v>0</v>
      </c>
      <c r="T342" s="43">
        <f t="shared" si="40"/>
        <v>0</v>
      </c>
      <c r="U342" s="44">
        <f t="shared" si="41"/>
        <v>0</v>
      </c>
    </row>
    <row r="343" spans="1:21" x14ac:dyDescent="0.25">
      <c r="A343" s="35">
        <v>337</v>
      </c>
      <c r="B343" s="45" t="s">
        <v>750</v>
      </c>
      <c r="C343" s="56" t="s">
        <v>751</v>
      </c>
      <c r="D343" s="38" t="s">
        <v>59</v>
      </c>
      <c r="E343" s="39"/>
      <c r="F343" s="39"/>
      <c r="G343" s="39"/>
      <c r="H343" s="39"/>
      <c r="I343" s="39"/>
      <c r="J343" s="40">
        <f t="shared" si="35"/>
        <v>0</v>
      </c>
      <c r="K343" s="41"/>
      <c r="L343" s="39"/>
      <c r="M343" s="42">
        <f t="shared" si="36"/>
        <v>0</v>
      </c>
      <c r="N343" s="39"/>
      <c r="O343" s="42">
        <f t="shared" si="37"/>
        <v>0</v>
      </c>
      <c r="P343" s="39"/>
      <c r="Q343" s="42">
        <f t="shared" si="38"/>
        <v>0</v>
      </c>
      <c r="R343" s="39"/>
      <c r="S343" s="42">
        <f t="shared" si="39"/>
        <v>0</v>
      </c>
      <c r="T343" s="43">
        <f t="shared" si="40"/>
        <v>0</v>
      </c>
      <c r="U343" s="44">
        <f t="shared" si="41"/>
        <v>0</v>
      </c>
    </row>
    <row r="344" spans="1:21" x14ac:dyDescent="0.25">
      <c r="A344" s="35">
        <v>338</v>
      </c>
      <c r="B344" s="47" t="s">
        <v>752</v>
      </c>
      <c r="C344" s="48" t="s">
        <v>753</v>
      </c>
      <c r="D344" s="38"/>
      <c r="E344" s="39"/>
      <c r="F344" s="39"/>
      <c r="G344" s="39"/>
      <c r="H344" s="39"/>
      <c r="I344" s="39"/>
      <c r="J344" s="40">
        <f t="shared" si="35"/>
        <v>0</v>
      </c>
      <c r="K344" s="41"/>
      <c r="L344" s="39"/>
      <c r="M344" s="42">
        <f t="shared" si="36"/>
        <v>0</v>
      </c>
      <c r="N344" s="39"/>
      <c r="O344" s="42">
        <f t="shared" si="37"/>
        <v>0</v>
      </c>
      <c r="P344" s="39"/>
      <c r="Q344" s="42">
        <f t="shared" si="38"/>
        <v>0</v>
      </c>
      <c r="R344" s="39"/>
      <c r="S344" s="42">
        <f t="shared" si="39"/>
        <v>0</v>
      </c>
      <c r="T344" s="43">
        <f t="shared" si="40"/>
        <v>0</v>
      </c>
      <c r="U344" s="44">
        <f t="shared" si="41"/>
        <v>0</v>
      </c>
    </row>
    <row r="345" spans="1:21" x14ac:dyDescent="0.25">
      <c r="A345" s="35">
        <v>339</v>
      </c>
      <c r="B345" s="45" t="s">
        <v>754</v>
      </c>
      <c r="C345" s="51" t="s">
        <v>755</v>
      </c>
      <c r="D345" s="38" t="s">
        <v>59</v>
      </c>
      <c r="E345" s="39"/>
      <c r="F345" s="39"/>
      <c r="G345" s="39"/>
      <c r="H345" s="39"/>
      <c r="I345" s="39"/>
      <c r="J345" s="40">
        <f t="shared" si="35"/>
        <v>0</v>
      </c>
      <c r="K345" s="41"/>
      <c r="L345" s="39"/>
      <c r="M345" s="42">
        <f t="shared" si="36"/>
        <v>0</v>
      </c>
      <c r="N345" s="39"/>
      <c r="O345" s="42">
        <f t="shared" si="37"/>
        <v>0</v>
      </c>
      <c r="P345" s="39"/>
      <c r="Q345" s="42">
        <f t="shared" si="38"/>
        <v>0</v>
      </c>
      <c r="R345" s="39"/>
      <c r="S345" s="42">
        <f t="shared" si="39"/>
        <v>0</v>
      </c>
      <c r="T345" s="43">
        <f t="shared" si="40"/>
        <v>0</v>
      </c>
      <c r="U345" s="44">
        <f t="shared" si="41"/>
        <v>0</v>
      </c>
    </row>
    <row r="346" spans="1:21" x14ac:dyDescent="0.25">
      <c r="A346" s="35">
        <v>340</v>
      </c>
      <c r="B346" s="45" t="s">
        <v>756</v>
      </c>
      <c r="C346" s="51" t="s">
        <v>757</v>
      </c>
      <c r="D346" s="38" t="s">
        <v>154</v>
      </c>
      <c r="E346" s="39"/>
      <c r="F346" s="39"/>
      <c r="G346" s="39"/>
      <c r="H346" s="39"/>
      <c r="I346" s="39"/>
      <c r="J346" s="40">
        <f t="shared" si="35"/>
        <v>0</v>
      </c>
      <c r="K346" s="41"/>
      <c r="L346" s="39"/>
      <c r="M346" s="42">
        <f t="shared" si="36"/>
        <v>0</v>
      </c>
      <c r="N346" s="39"/>
      <c r="O346" s="42">
        <f t="shared" si="37"/>
        <v>0</v>
      </c>
      <c r="P346" s="39"/>
      <c r="Q346" s="42">
        <f t="shared" si="38"/>
        <v>0</v>
      </c>
      <c r="R346" s="39"/>
      <c r="S346" s="42">
        <f t="shared" si="39"/>
        <v>0</v>
      </c>
      <c r="T346" s="43">
        <f t="shared" si="40"/>
        <v>0</v>
      </c>
      <c r="U346" s="44">
        <f t="shared" si="41"/>
        <v>0</v>
      </c>
    </row>
    <row r="347" spans="1:21" x14ac:dyDescent="0.25">
      <c r="A347" s="35">
        <v>341</v>
      </c>
      <c r="B347" s="45" t="s">
        <v>758</v>
      </c>
      <c r="C347" s="51" t="s">
        <v>759</v>
      </c>
      <c r="D347" s="38" t="s">
        <v>154</v>
      </c>
      <c r="E347" s="39"/>
      <c r="F347" s="39"/>
      <c r="G347" s="39"/>
      <c r="H347" s="39"/>
      <c r="I347" s="39"/>
      <c r="J347" s="40">
        <f t="shared" si="35"/>
        <v>0</v>
      </c>
      <c r="K347" s="41"/>
      <c r="L347" s="39"/>
      <c r="M347" s="42">
        <f t="shared" si="36"/>
        <v>0</v>
      </c>
      <c r="N347" s="39"/>
      <c r="O347" s="42">
        <f t="shared" si="37"/>
        <v>0</v>
      </c>
      <c r="P347" s="39"/>
      <c r="Q347" s="42">
        <f t="shared" si="38"/>
        <v>0</v>
      </c>
      <c r="R347" s="39"/>
      <c r="S347" s="42">
        <f t="shared" si="39"/>
        <v>0</v>
      </c>
      <c r="T347" s="43">
        <f t="shared" si="40"/>
        <v>0</v>
      </c>
      <c r="U347" s="44">
        <f t="shared" si="41"/>
        <v>0</v>
      </c>
    </row>
    <row r="348" spans="1:21" x14ac:dyDescent="0.25">
      <c r="A348" s="35">
        <v>342</v>
      </c>
      <c r="B348" s="50" t="s">
        <v>760</v>
      </c>
      <c r="C348" s="46" t="s">
        <v>761</v>
      </c>
      <c r="D348" s="38" t="s">
        <v>154</v>
      </c>
      <c r="E348" s="39"/>
      <c r="F348" s="39"/>
      <c r="G348" s="39"/>
      <c r="H348" s="39"/>
      <c r="I348" s="39"/>
      <c r="J348" s="40">
        <f t="shared" si="35"/>
        <v>0</v>
      </c>
      <c r="K348" s="41"/>
      <c r="L348" s="39"/>
      <c r="M348" s="42">
        <f t="shared" si="36"/>
        <v>0</v>
      </c>
      <c r="N348" s="39"/>
      <c r="O348" s="42">
        <f t="shared" si="37"/>
        <v>0</v>
      </c>
      <c r="P348" s="39"/>
      <c r="Q348" s="42">
        <f t="shared" si="38"/>
        <v>0</v>
      </c>
      <c r="R348" s="39"/>
      <c r="S348" s="42">
        <f t="shared" si="39"/>
        <v>0</v>
      </c>
      <c r="T348" s="43">
        <f t="shared" si="40"/>
        <v>0</v>
      </c>
      <c r="U348" s="44">
        <f t="shared" si="41"/>
        <v>0</v>
      </c>
    </row>
    <row r="349" spans="1:21" x14ac:dyDescent="0.25">
      <c r="A349" s="35">
        <v>343</v>
      </c>
      <c r="B349" s="50" t="s">
        <v>762</v>
      </c>
      <c r="C349" s="46" t="s">
        <v>763</v>
      </c>
      <c r="D349" s="38" t="s">
        <v>154</v>
      </c>
      <c r="E349" s="39"/>
      <c r="F349" s="39"/>
      <c r="G349" s="39"/>
      <c r="H349" s="39">
        <v>10</v>
      </c>
      <c r="I349" s="39"/>
      <c r="J349" s="40">
        <f t="shared" si="35"/>
        <v>10</v>
      </c>
      <c r="K349" s="41">
        <v>170</v>
      </c>
      <c r="L349" s="39">
        <v>10</v>
      </c>
      <c r="M349" s="42">
        <f t="shared" si="36"/>
        <v>1700</v>
      </c>
      <c r="N349" s="39"/>
      <c r="O349" s="42">
        <f t="shared" si="37"/>
        <v>0</v>
      </c>
      <c r="P349" s="39"/>
      <c r="Q349" s="42">
        <f t="shared" si="38"/>
        <v>0</v>
      </c>
      <c r="R349" s="39"/>
      <c r="S349" s="42">
        <f t="shared" si="39"/>
        <v>0</v>
      </c>
      <c r="T349" s="43">
        <f t="shared" si="40"/>
        <v>10</v>
      </c>
      <c r="U349" s="44">
        <f t="shared" si="41"/>
        <v>1700</v>
      </c>
    </row>
    <row r="350" spans="1:21" x14ac:dyDescent="0.25">
      <c r="A350" s="35">
        <v>344</v>
      </c>
      <c r="B350" s="63" t="s">
        <v>764</v>
      </c>
      <c r="C350" s="53" t="s">
        <v>765</v>
      </c>
      <c r="D350" s="38"/>
      <c r="E350" s="39"/>
      <c r="F350" s="39"/>
      <c r="G350" s="39"/>
      <c r="H350" s="39"/>
      <c r="I350" s="39"/>
      <c r="J350" s="40">
        <f t="shared" si="35"/>
        <v>0</v>
      </c>
      <c r="K350" s="41"/>
      <c r="L350" s="39"/>
      <c r="M350" s="42">
        <f t="shared" si="36"/>
        <v>0</v>
      </c>
      <c r="N350" s="39"/>
      <c r="O350" s="42">
        <f t="shared" si="37"/>
        <v>0</v>
      </c>
      <c r="P350" s="39"/>
      <c r="Q350" s="42">
        <f t="shared" si="38"/>
        <v>0</v>
      </c>
      <c r="R350" s="39"/>
      <c r="S350" s="42">
        <f t="shared" si="39"/>
        <v>0</v>
      </c>
      <c r="T350" s="43">
        <f t="shared" si="40"/>
        <v>0</v>
      </c>
      <c r="U350" s="44">
        <f t="shared" si="41"/>
        <v>0</v>
      </c>
    </row>
    <row r="351" spans="1:21" x14ac:dyDescent="0.25">
      <c r="A351" s="35">
        <v>345</v>
      </c>
      <c r="B351" s="63" t="s">
        <v>766</v>
      </c>
      <c r="C351" s="53" t="s">
        <v>765</v>
      </c>
      <c r="D351" s="38"/>
      <c r="E351" s="39"/>
      <c r="F351" s="39"/>
      <c r="G351" s="39"/>
      <c r="H351" s="39"/>
      <c r="I351" s="39"/>
      <c r="J351" s="40">
        <f t="shared" si="35"/>
        <v>0</v>
      </c>
      <c r="K351" s="41"/>
      <c r="L351" s="39"/>
      <c r="M351" s="42">
        <f t="shared" si="36"/>
        <v>0</v>
      </c>
      <c r="N351" s="39"/>
      <c r="O351" s="42">
        <f t="shared" si="37"/>
        <v>0</v>
      </c>
      <c r="P351" s="39"/>
      <c r="Q351" s="42">
        <f t="shared" si="38"/>
        <v>0</v>
      </c>
      <c r="R351" s="39"/>
      <c r="S351" s="42">
        <f t="shared" si="39"/>
        <v>0</v>
      </c>
      <c r="T351" s="43">
        <f t="shared" si="40"/>
        <v>0</v>
      </c>
      <c r="U351" s="44">
        <f t="shared" si="41"/>
        <v>0</v>
      </c>
    </row>
    <row r="352" spans="1:21" x14ac:dyDescent="0.25">
      <c r="A352" s="35">
        <v>346</v>
      </c>
      <c r="B352" s="45" t="s">
        <v>767</v>
      </c>
      <c r="C352" s="51" t="s">
        <v>768</v>
      </c>
      <c r="D352" s="38" t="s">
        <v>31</v>
      </c>
      <c r="E352" s="39"/>
      <c r="F352" s="39"/>
      <c r="G352" s="39"/>
      <c r="H352" s="39">
        <v>0</v>
      </c>
      <c r="I352" s="39"/>
      <c r="J352" s="40">
        <f t="shared" si="35"/>
        <v>0</v>
      </c>
      <c r="K352" s="41">
        <v>0</v>
      </c>
      <c r="L352" s="39"/>
      <c r="M352" s="42">
        <f t="shared" si="36"/>
        <v>0</v>
      </c>
      <c r="N352" s="39">
        <v>0</v>
      </c>
      <c r="O352" s="42">
        <f t="shared" si="37"/>
        <v>0</v>
      </c>
      <c r="P352" s="39"/>
      <c r="Q352" s="42">
        <f t="shared" si="38"/>
        <v>0</v>
      </c>
      <c r="R352" s="39">
        <v>0</v>
      </c>
      <c r="S352" s="42">
        <f t="shared" si="39"/>
        <v>0</v>
      </c>
      <c r="T352" s="43">
        <f t="shared" si="40"/>
        <v>0</v>
      </c>
      <c r="U352" s="44">
        <f t="shared" si="41"/>
        <v>0</v>
      </c>
    </row>
    <row r="353" spans="1:21" x14ac:dyDescent="0.25">
      <c r="A353" s="35">
        <v>347</v>
      </c>
      <c r="B353" s="45" t="s">
        <v>96</v>
      </c>
      <c r="C353" s="51" t="s">
        <v>97</v>
      </c>
      <c r="D353" s="38" t="s">
        <v>37</v>
      </c>
      <c r="E353" s="39"/>
      <c r="F353" s="39"/>
      <c r="G353" s="39"/>
      <c r="H353" s="39">
        <v>5</v>
      </c>
      <c r="I353" s="39"/>
      <c r="J353" s="40">
        <f t="shared" si="35"/>
        <v>5</v>
      </c>
      <c r="K353" s="41">
        <v>1200</v>
      </c>
      <c r="L353" s="39"/>
      <c r="M353" s="42">
        <f t="shared" si="36"/>
        <v>0</v>
      </c>
      <c r="N353" s="39">
        <v>2</v>
      </c>
      <c r="O353" s="42">
        <f t="shared" si="37"/>
        <v>2400</v>
      </c>
      <c r="P353" s="39"/>
      <c r="Q353" s="42">
        <f t="shared" si="38"/>
        <v>0</v>
      </c>
      <c r="R353" s="39">
        <v>3</v>
      </c>
      <c r="S353" s="42">
        <f t="shared" si="39"/>
        <v>3600</v>
      </c>
      <c r="T353" s="43">
        <f t="shared" si="40"/>
        <v>5</v>
      </c>
      <c r="U353" s="44">
        <f t="shared" si="41"/>
        <v>6000</v>
      </c>
    </row>
    <row r="354" spans="1:21" x14ac:dyDescent="0.25">
      <c r="A354" s="35">
        <v>348</v>
      </c>
      <c r="B354" s="45" t="s">
        <v>769</v>
      </c>
      <c r="C354" s="56" t="s">
        <v>770</v>
      </c>
      <c r="D354" s="38" t="s">
        <v>59</v>
      </c>
      <c r="E354" s="39"/>
      <c r="F354" s="39"/>
      <c r="G354" s="39"/>
      <c r="H354" s="39"/>
      <c r="I354" s="39"/>
      <c r="J354" s="40">
        <f t="shared" si="35"/>
        <v>0</v>
      </c>
      <c r="K354" s="41"/>
      <c r="L354" s="39"/>
      <c r="M354" s="42">
        <f t="shared" si="36"/>
        <v>0</v>
      </c>
      <c r="N354" s="39"/>
      <c r="O354" s="42">
        <f t="shared" si="37"/>
        <v>0</v>
      </c>
      <c r="P354" s="39"/>
      <c r="Q354" s="42">
        <f t="shared" si="38"/>
        <v>0</v>
      </c>
      <c r="R354" s="39"/>
      <c r="S354" s="42">
        <f t="shared" si="39"/>
        <v>0</v>
      </c>
      <c r="T354" s="43">
        <f t="shared" si="40"/>
        <v>0</v>
      </c>
      <c r="U354" s="44">
        <f t="shared" si="41"/>
        <v>0</v>
      </c>
    </row>
    <row r="355" spans="1:21" x14ac:dyDescent="0.25">
      <c r="A355" s="35">
        <v>349</v>
      </c>
      <c r="B355" s="45" t="s">
        <v>771</v>
      </c>
      <c r="C355" s="56" t="s">
        <v>772</v>
      </c>
      <c r="D355" s="38" t="s">
        <v>154</v>
      </c>
      <c r="E355" s="39"/>
      <c r="F355" s="39"/>
      <c r="G355" s="39"/>
      <c r="H355" s="39"/>
      <c r="I355" s="39"/>
      <c r="J355" s="40">
        <f t="shared" si="35"/>
        <v>0</v>
      </c>
      <c r="K355" s="41"/>
      <c r="L355" s="39"/>
      <c r="M355" s="42">
        <f t="shared" si="36"/>
        <v>0</v>
      </c>
      <c r="N355" s="39"/>
      <c r="O355" s="42">
        <f t="shared" si="37"/>
        <v>0</v>
      </c>
      <c r="P355" s="39"/>
      <c r="Q355" s="42">
        <f t="shared" si="38"/>
        <v>0</v>
      </c>
      <c r="R355" s="39"/>
      <c r="S355" s="42">
        <f t="shared" si="39"/>
        <v>0</v>
      </c>
      <c r="T355" s="43">
        <f t="shared" si="40"/>
        <v>0</v>
      </c>
      <c r="U355" s="44">
        <f t="shared" si="41"/>
        <v>0</v>
      </c>
    </row>
    <row r="356" spans="1:21" x14ac:dyDescent="0.25">
      <c r="A356" s="35">
        <v>350</v>
      </c>
      <c r="B356" s="52" t="s">
        <v>773</v>
      </c>
      <c r="C356" s="46" t="s">
        <v>774</v>
      </c>
      <c r="D356" s="38" t="s">
        <v>83</v>
      </c>
      <c r="E356" s="39"/>
      <c r="F356" s="39"/>
      <c r="G356" s="39"/>
      <c r="H356" s="39"/>
      <c r="I356" s="39"/>
      <c r="J356" s="40">
        <f t="shared" si="35"/>
        <v>0</v>
      </c>
      <c r="K356" s="41"/>
      <c r="L356" s="39"/>
      <c r="M356" s="42">
        <f t="shared" si="36"/>
        <v>0</v>
      </c>
      <c r="N356" s="39"/>
      <c r="O356" s="42">
        <f t="shared" si="37"/>
        <v>0</v>
      </c>
      <c r="P356" s="39"/>
      <c r="Q356" s="42">
        <f t="shared" si="38"/>
        <v>0</v>
      </c>
      <c r="R356" s="39"/>
      <c r="S356" s="42">
        <f t="shared" si="39"/>
        <v>0</v>
      </c>
      <c r="T356" s="43">
        <f t="shared" si="40"/>
        <v>0</v>
      </c>
      <c r="U356" s="44">
        <f t="shared" si="41"/>
        <v>0</v>
      </c>
    </row>
    <row r="357" spans="1:21" x14ac:dyDescent="0.25">
      <c r="A357" s="35">
        <v>351</v>
      </c>
      <c r="B357" s="45" t="s">
        <v>775</v>
      </c>
      <c r="C357" s="51" t="s">
        <v>776</v>
      </c>
      <c r="D357" s="38" t="s">
        <v>40</v>
      </c>
      <c r="E357" s="39"/>
      <c r="F357" s="39"/>
      <c r="G357" s="39"/>
      <c r="H357" s="39"/>
      <c r="I357" s="39"/>
      <c r="J357" s="40">
        <f t="shared" si="35"/>
        <v>0</v>
      </c>
      <c r="K357" s="41"/>
      <c r="L357" s="39"/>
      <c r="M357" s="42">
        <f t="shared" si="36"/>
        <v>0</v>
      </c>
      <c r="N357" s="39"/>
      <c r="O357" s="42">
        <f t="shared" si="37"/>
        <v>0</v>
      </c>
      <c r="P357" s="39"/>
      <c r="Q357" s="42">
        <f t="shared" si="38"/>
        <v>0</v>
      </c>
      <c r="R357" s="39"/>
      <c r="S357" s="42">
        <f t="shared" si="39"/>
        <v>0</v>
      </c>
      <c r="T357" s="43">
        <f t="shared" si="40"/>
        <v>0</v>
      </c>
      <c r="U357" s="44">
        <f t="shared" si="41"/>
        <v>0</v>
      </c>
    </row>
    <row r="358" spans="1:21" x14ac:dyDescent="0.25">
      <c r="A358" s="35">
        <v>352</v>
      </c>
      <c r="B358" s="45" t="s">
        <v>777</v>
      </c>
      <c r="C358" s="56" t="s">
        <v>778</v>
      </c>
      <c r="D358" s="38" t="s">
        <v>40</v>
      </c>
      <c r="E358" s="39"/>
      <c r="F358" s="39"/>
      <c r="G358" s="39"/>
      <c r="H358" s="39"/>
      <c r="I358" s="39"/>
      <c r="J358" s="40">
        <f t="shared" si="35"/>
        <v>0</v>
      </c>
      <c r="K358" s="41"/>
      <c r="L358" s="39"/>
      <c r="M358" s="42">
        <f t="shared" si="36"/>
        <v>0</v>
      </c>
      <c r="N358" s="39"/>
      <c r="O358" s="42">
        <f t="shared" si="37"/>
        <v>0</v>
      </c>
      <c r="P358" s="39"/>
      <c r="Q358" s="42">
        <f t="shared" si="38"/>
        <v>0</v>
      </c>
      <c r="R358" s="39"/>
      <c r="S358" s="42">
        <f t="shared" si="39"/>
        <v>0</v>
      </c>
      <c r="T358" s="43">
        <f t="shared" si="40"/>
        <v>0</v>
      </c>
      <c r="U358" s="44">
        <f t="shared" si="41"/>
        <v>0</v>
      </c>
    </row>
    <row r="359" spans="1:21" x14ac:dyDescent="0.25">
      <c r="A359" s="35">
        <v>353</v>
      </c>
      <c r="B359" s="45" t="s">
        <v>779</v>
      </c>
      <c r="C359" s="56" t="s">
        <v>780</v>
      </c>
      <c r="D359" s="38" t="s">
        <v>40</v>
      </c>
      <c r="E359" s="39"/>
      <c r="F359" s="39"/>
      <c r="G359" s="39"/>
      <c r="H359" s="39"/>
      <c r="I359" s="39"/>
      <c r="J359" s="40">
        <f t="shared" si="35"/>
        <v>0</v>
      </c>
      <c r="K359" s="41"/>
      <c r="L359" s="39"/>
      <c r="M359" s="42">
        <f t="shared" si="36"/>
        <v>0</v>
      </c>
      <c r="N359" s="39"/>
      <c r="O359" s="42">
        <f t="shared" si="37"/>
        <v>0</v>
      </c>
      <c r="P359" s="39"/>
      <c r="Q359" s="42">
        <f t="shared" si="38"/>
        <v>0</v>
      </c>
      <c r="R359" s="39"/>
      <c r="S359" s="42">
        <f t="shared" si="39"/>
        <v>0</v>
      </c>
      <c r="T359" s="43">
        <f t="shared" si="40"/>
        <v>0</v>
      </c>
      <c r="U359" s="44">
        <f t="shared" si="41"/>
        <v>0</v>
      </c>
    </row>
    <row r="360" spans="1:21" x14ac:dyDescent="0.25">
      <c r="A360" s="35">
        <v>354</v>
      </c>
      <c r="B360" s="45" t="s">
        <v>781</v>
      </c>
      <c r="C360" s="56" t="s">
        <v>782</v>
      </c>
      <c r="D360" s="38" t="s">
        <v>31</v>
      </c>
      <c r="E360" s="39"/>
      <c r="F360" s="39"/>
      <c r="G360" s="39"/>
      <c r="H360" s="39"/>
      <c r="I360" s="39"/>
      <c r="J360" s="40">
        <f t="shared" si="35"/>
        <v>0</v>
      </c>
      <c r="K360" s="41"/>
      <c r="L360" s="39"/>
      <c r="M360" s="42">
        <f t="shared" si="36"/>
        <v>0</v>
      </c>
      <c r="N360" s="39"/>
      <c r="O360" s="42">
        <f t="shared" si="37"/>
        <v>0</v>
      </c>
      <c r="P360" s="39"/>
      <c r="Q360" s="42">
        <f t="shared" si="38"/>
        <v>0</v>
      </c>
      <c r="R360" s="39"/>
      <c r="S360" s="42">
        <f t="shared" si="39"/>
        <v>0</v>
      </c>
      <c r="T360" s="43">
        <f t="shared" si="40"/>
        <v>0</v>
      </c>
      <c r="U360" s="44">
        <f t="shared" si="41"/>
        <v>0</v>
      </c>
    </row>
    <row r="361" spans="1:21" x14ac:dyDescent="0.25">
      <c r="A361" s="35">
        <v>355</v>
      </c>
      <c r="B361" s="50" t="s">
        <v>783</v>
      </c>
      <c r="C361" s="46" t="s">
        <v>784</v>
      </c>
      <c r="D361" s="38" t="s">
        <v>154</v>
      </c>
      <c r="E361" s="39"/>
      <c r="F361" s="39"/>
      <c r="G361" s="39"/>
      <c r="H361" s="39"/>
      <c r="I361" s="39"/>
      <c r="J361" s="40">
        <f t="shared" si="35"/>
        <v>0</v>
      </c>
      <c r="K361" s="41"/>
      <c r="L361" s="39"/>
      <c r="M361" s="42">
        <f t="shared" si="36"/>
        <v>0</v>
      </c>
      <c r="N361" s="39"/>
      <c r="O361" s="42">
        <f t="shared" si="37"/>
        <v>0</v>
      </c>
      <c r="P361" s="39"/>
      <c r="Q361" s="42">
        <f t="shared" si="38"/>
        <v>0</v>
      </c>
      <c r="R361" s="39"/>
      <c r="S361" s="42">
        <f t="shared" si="39"/>
        <v>0</v>
      </c>
      <c r="T361" s="43">
        <f t="shared" si="40"/>
        <v>0</v>
      </c>
      <c r="U361" s="44">
        <f t="shared" si="41"/>
        <v>0</v>
      </c>
    </row>
    <row r="362" spans="1:21" x14ac:dyDescent="0.25">
      <c r="A362" s="35">
        <v>356</v>
      </c>
      <c r="B362" s="45" t="s">
        <v>785</v>
      </c>
      <c r="C362" s="46" t="s">
        <v>786</v>
      </c>
      <c r="D362" s="38" t="s">
        <v>154</v>
      </c>
      <c r="E362" s="39"/>
      <c r="F362" s="39"/>
      <c r="G362" s="39"/>
      <c r="H362" s="39"/>
      <c r="I362" s="39"/>
      <c r="J362" s="40">
        <f t="shared" si="35"/>
        <v>0</v>
      </c>
      <c r="K362" s="41"/>
      <c r="L362" s="39"/>
      <c r="M362" s="42">
        <f t="shared" si="36"/>
        <v>0</v>
      </c>
      <c r="N362" s="39"/>
      <c r="O362" s="42">
        <f t="shared" si="37"/>
        <v>0</v>
      </c>
      <c r="P362" s="39"/>
      <c r="Q362" s="42">
        <f t="shared" si="38"/>
        <v>0</v>
      </c>
      <c r="R362" s="39"/>
      <c r="S362" s="42">
        <f t="shared" si="39"/>
        <v>0</v>
      </c>
      <c r="T362" s="43">
        <f t="shared" si="40"/>
        <v>0</v>
      </c>
      <c r="U362" s="44">
        <f t="shared" si="41"/>
        <v>0</v>
      </c>
    </row>
    <row r="363" spans="1:21" x14ac:dyDescent="0.25">
      <c r="A363" s="35">
        <v>357</v>
      </c>
      <c r="B363" s="45" t="s">
        <v>787</v>
      </c>
      <c r="C363" s="51" t="s">
        <v>788</v>
      </c>
      <c r="D363" s="38" t="s">
        <v>28</v>
      </c>
      <c r="E363" s="39"/>
      <c r="F363" s="39"/>
      <c r="G363" s="39"/>
      <c r="H363" s="39"/>
      <c r="I363" s="39"/>
      <c r="J363" s="40">
        <f t="shared" si="35"/>
        <v>0</v>
      </c>
      <c r="K363" s="41"/>
      <c r="L363" s="39"/>
      <c r="M363" s="42">
        <f t="shared" si="36"/>
        <v>0</v>
      </c>
      <c r="N363" s="39"/>
      <c r="O363" s="42">
        <f t="shared" si="37"/>
        <v>0</v>
      </c>
      <c r="P363" s="39"/>
      <c r="Q363" s="42">
        <f t="shared" si="38"/>
        <v>0</v>
      </c>
      <c r="R363" s="39"/>
      <c r="S363" s="42">
        <f t="shared" si="39"/>
        <v>0</v>
      </c>
      <c r="T363" s="43">
        <f t="shared" si="40"/>
        <v>0</v>
      </c>
      <c r="U363" s="44">
        <f t="shared" si="41"/>
        <v>0</v>
      </c>
    </row>
    <row r="364" spans="1:21" x14ac:dyDescent="0.25">
      <c r="A364" s="35">
        <v>358</v>
      </c>
      <c r="B364" s="45" t="s">
        <v>789</v>
      </c>
      <c r="C364" s="51" t="s">
        <v>790</v>
      </c>
      <c r="D364" s="38" t="s">
        <v>31</v>
      </c>
      <c r="E364" s="39"/>
      <c r="F364" s="39"/>
      <c r="G364" s="39"/>
      <c r="H364" s="39"/>
      <c r="I364" s="39"/>
      <c r="J364" s="40">
        <f t="shared" si="35"/>
        <v>0</v>
      </c>
      <c r="K364" s="41"/>
      <c r="L364" s="39"/>
      <c r="M364" s="42">
        <f t="shared" si="36"/>
        <v>0</v>
      </c>
      <c r="N364" s="39"/>
      <c r="O364" s="42">
        <f t="shared" si="37"/>
        <v>0</v>
      </c>
      <c r="P364" s="39"/>
      <c r="Q364" s="42">
        <f t="shared" si="38"/>
        <v>0</v>
      </c>
      <c r="R364" s="39"/>
      <c r="S364" s="42">
        <f t="shared" si="39"/>
        <v>0</v>
      </c>
      <c r="T364" s="43">
        <f t="shared" si="40"/>
        <v>0</v>
      </c>
      <c r="U364" s="44">
        <f t="shared" si="41"/>
        <v>0</v>
      </c>
    </row>
    <row r="365" spans="1:21" x14ac:dyDescent="0.25">
      <c r="A365" s="35">
        <v>359</v>
      </c>
      <c r="B365" s="45" t="s">
        <v>791</v>
      </c>
      <c r="C365" s="51" t="s">
        <v>792</v>
      </c>
      <c r="D365" s="38" t="s">
        <v>40</v>
      </c>
      <c r="E365" s="39"/>
      <c r="F365" s="39"/>
      <c r="G365" s="39"/>
      <c r="H365" s="39"/>
      <c r="I365" s="39"/>
      <c r="J365" s="40">
        <f t="shared" si="35"/>
        <v>0</v>
      </c>
      <c r="K365" s="41"/>
      <c r="L365" s="39"/>
      <c r="M365" s="42">
        <f t="shared" si="36"/>
        <v>0</v>
      </c>
      <c r="N365" s="39"/>
      <c r="O365" s="42">
        <f t="shared" si="37"/>
        <v>0</v>
      </c>
      <c r="P365" s="39"/>
      <c r="Q365" s="42">
        <f t="shared" si="38"/>
        <v>0</v>
      </c>
      <c r="R365" s="39"/>
      <c r="S365" s="42">
        <f t="shared" si="39"/>
        <v>0</v>
      </c>
      <c r="T365" s="43">
        <f t="shared" si="40"/>
        <v>0</v>
      </c>
      <c r="U365" s="44">
        <f t="shared" si="41"/>
        <v>0</v>
      </c>
    </row>
    <row r="366" spans="1:21" x14ac:dyDescent="0.25">
      <c r="A366" s="35">
        <v>360</v>
      </c>
      <c r="B366" s="45" t="s">
        <v>793</v>
      </c>
      <c r="C366" s="51" t="s">
        <v>794</v>
      </c>
      <c r="D366" s="38" t="s">
        <v>154</v>
      </c>
      <c r="E366" s="39"/>
      <c r="F366" s="39"/>
      <c r="G366" s="39"/>
      <c r="H366" s="39"/>
      <c r="I366" s="39"/>
      <c r="J366" s="40">
        <f t="shared" si="35"/>
        <v>0</v>
      </c>
      <c r="K366" s="41"/>
      <c r="L366" s="39"/>
      <c r="M366" s="42">
        <f t="shared" si="36"/>
        <v>0</v>
      </c>
      <c r="N366" s="39"/>
      <c r="O366" s="42">
        <f t="shared" si="37"/>
        <v>0</v>
      </c>
      <c r="P366" s="39"/>
      <c r="Q366" s="42">
        <f t="shared" si="38"/>
        <v>0</v>
      </c>
      <c r="R366" s="39"/>
      <c r="S366" s="42">
        <f t="shared" si="39"/>
        <v>0</v>
      </c>
      <c r="T366" s="43">
        <f t="shared" si="40"/>
        <v>0</v>
      </c>
      <c r="U366" s="44">
        <f t="shared" si="41"/>
        <v>0</v>
      </c>
    </row>
    <row r="367" spans="1:21" x14ac:dyDescent="0.25">
      <c r="A367" s="35">
        <v>361</v>
      </c>
      <c r="B367" s="45" t="s">
        <v>795</v>
      </c>
      <c r="C367" s="46" t="s">
        <v>796</v>
      </c>
      <c r="D367" s="38" t="s">
        <v>59</v>
      </c>
      <c r="E367" s="39"/>
      <c r="F367" s="39"/>
      <c r="G367" s="39"/>
      <c r="H367" s="39"/>
      <c r="I367" s="39"/>
      <c r="J367" s="40">
        <f t="shared" si="35"/>
        <v>0</v>
      </c>
      <c r="K367" s="41"/>
      <c r="L367" s="39"/>
      <c r="M367" s="42">
        <f t="shared" si="36"/>
        <v>0</v>
      </c>
      <c r="N367" s="39"/>
      <c r="O367" s="42">
        <f t="shared" si="37"/>
        <v>0</v>
      </c>
      <c r="P367" s="39"/>
      <c r="Q367" s="42">
        <f t="shared" si="38"/>
        <v>0</v>
      </c>
      <c r="R367" s="39"/>
      <c r="S367" s="42">
        <f t="shared" si="39"/>
        <v>0</v>
      </c>
      <c r="T367" s="43">
        <f t="shared" si="40"/>
        <v>0</v>
      </c>
      <c r="U367" s="44">
        <f t="shared" si="41"/>
        <v>0</v>
      </c>
    </row>
    <row r="368" spans="1:21" x14ac:dyDescent="0.25">
      <c r="A368" s="35">
        <v>362</v>
      </c>
      <c r="B368" s="45" t="s">
        <v>797</v>
      </c>
      <c r="C368" s="46" t="s">
        <v>798</v>
      </c>
      <c r="D368" s="38" t="s">
        <v>31</v>
      </c>
      <c r="E368" s="39"/>
      <c r="F368" s="39"/>
      <c r="G368" s="39"/>
      <c r="H368" s="39"/>
      <c r="I368" s="39"/>
      <c r="J368" s="40">
        <f t="shared" si="35"/>
        <v>0</v>
      </c>
      <c r="K368" s="41"/>
      <c r="L368" s="39"/>
      <c r="M368" s="42">
        <f t="shared" si="36"/>
        <v>0</v>
      </c>
      <c r="N368" s="39"/>
      <c r="O368" s="42">
        <f t="shared" si="37"/>
        <v>0</v>
      </c>
      <c r="P368" s="39"/>
      <c r="Q368" s="42">
        <f t="shared" si="38"/>
        <v>0</v>
      </c>
      <c r="R368" s="39"/>
      <c r="S368" s="42">
        <f t="shared" si="39"/>
        <v>0</v>
      </c>
      <c r="T368" s="43">
        <f t="shared" si="40"/>
        <v>0</v>
      </c>
      <c r="U368" s="44">
        <f t="shared" si="41"/>
        <v>0</v>
      </c>
    </row>
    <row r="369" spans="1:21" x14ac:dyDescent="0.25">
      <c r="A369" s="35">
        <v>363</v>
      </c>
      <c r="B369" s="45" t="s">
        <v>799</v>
      </c>
      <c r="C369" s="46" t="s">
        <v>800</v>
      </c>
      <c r="D369" s="38" t="s">
        <v>31</v>
      </c>
      <c r="E369" s="39"/>
      <c r="F369" s="39"/>
      <c r="G369" s="39"/>
      <c r="H369" s="39"/>
      <c r="I369" s="39"/>
      <c r="J369" s="40">
        <f t="shared" si="35"/>
        <v>0</v>
      </c>
      <c r="K369" s="41"/>
      <c r="L369" s="39"/>
      <c r="M369" s="42">
        <f t="shared" si="36"/>
        <v>0</v>
      </c>
      <c r="N369" s="39"/>
      <c r="O369" s="42">
        <f t="shared" si="37"/>
        <v>0</v>
      </c>
      <c r="P369" s="39"/>
      <c r="Q369" s="42">
        <f t="shared" si="38"/>
        <v>0</v>
      </c>
      <c r="R369" s="39"/>
      <c r="S369" s="42">
        <f t="shared" si="39"/>
        <v>0</v>
      </c>
      <c r="T369" s="43">
        <f t="shared" si="40"/>
        <v>0</v>
      </c>
      <c r="U369" s="44">
        <f t="shared" si="41"/>
        <v>0</v>
      </c>
    </row>
    <row r="370" spans="1:21" x14ac:dyDescent="0.25">
      <c r="A370" s="35">
        <v>364</v>
      </c>
      <c r="B370" s="45" t="s">
        <v>801</v>
      </c>
      <c r="C370" s="51" t="s">
        <v>802</v>
      </c>
      <c r="D370" s="38" t="s">
        <v>173</v>
      </c>
      <c r="E370" s="39"/>
      <c r="F370" s="39"/>
      <c r="G370" s="39"/>
      <c r="H370" s="39"/>
      <c r="I370" s="39"/>
      <c r="J370" s="40">
        <f t="shared" si="35"/>
        <v>0</v>
      </c>
      <c r="K370" s="41"/>
      <c r="L370" s="39"/>
      <c r="M370" s="42">
        <f t="shared" si="36"/>
        <v>0</v>
      </c>
      <c r="N370" s="39"/>
      <c r="O370" s="42">
        <f t="shared" si="37"/>
        <v>0</v>
      </c>
      <c r="P370" s="39"/>
      <c r="Q370" s="42">
        <f t="shared" si="38"/>
        <v>0</v>
      </c>
      <c r="R370" s="39"/>
      <c r="S370" s="42">
        <f t="shared" si="39"/>
        <v>0</v>
      </c>
      <c r="T370" s="43">
        <f t="shared" si="40"/>
        <v>0</v>
      </c>
      <c r="U370" s="44">
        <f t="shared" si="41"/>
        <v>0</v>
      </c>
    </row>
    <row r="371" spans="1:21" x14ac:dyDescent="0.25">
      <c r="A371" s="35">
        <v>365</v>
      </c>
      <c r="B371" s="45" t="s">
        <v>803</v>
      </c>
      <c r="C371" s="51" t="s">
        <v>804</v>
      </c>
      <c r="D371" s="38" t="s">
        <v>173</v>
      </c>
      <c r="E371" s="39"/>
      <c r="F371" s="39"/>
      <c r="G371" s="39"/>
      <c r="H371" s="39"/>
      <c r="I371" s="39"/>
      <c r="J371" s="40">
        <f t="shared" si="35"/>
        <v>0</v>
      </c>
      <c r="K371" s="41"/>
      <c r="L371" s="39"/>
      <c r="M371" s="42">
        <f t="shared" si="36"/>
        <v>0</v>
      </c>
      <c r="N371" s="39"/>
      <c r="O371" s="42">
        <f t="shared" si="37"/>
        <v>0</v>
      </c>
      <c r="P371" s="39"/>
      <c r="Q371" s="42">
        <f t="shared" si="38"/>
        <v>0</v>
      </c>
      <c r="R371" s="39"/>
      <c r="S371" s="42">
        <f t="shared" si="39"/>
        <v>0</v>
      </c>
      <c r="T371" s="43">
        <f t="shared" si="40"/>
        <v>0</v>
      </c>
      <c r="U371" s="44">
        <f t="shared" si="41"/>
        <v>0</v>
      </c>
    </row>
    <row r="372" spans="1:21" x14ac:dyDescent="0.25">
      <c r="A372" s="35">
        <v>366</v>
      </c>
      <c r="B372" s="45" t="s">
        <v>805</v>
      </c>
      <c r="C372" s="64" t="s">
        <v>806</v>
      </c>
      <c r="D372" s="38" t="s">
        <v>28</v>
      </c>
      <c r="E372" s="39"/>
      <c r="F372" s="39"/>
      <c r="G372" s="39"/>
      <c r="H372" s="39"/>
      <c r="I372" s="39"/>
      <c r="J372" s="40">
        <f t="shared" si="35"/>
        <v>0</v>
      </c>
      <c r="K372" s="41"/>
      <c r="L372" s="39"/>
      <c r="M372" s="42">
        <f t="shared" si="36"/>
        <v>0</v>
      </c>
      <c r="N372" s="39"/>
      <c r="O372" s="42">
        <f t="shared" si="37"/>
        <v>0</v>
      </c>
      <c r="P372" s="39"/>
      <c r="Q372" s="42">
        <f t="shared" si="38"/>
        <v>0</v>
      </c>
      <c r="R372" s="39"/>
      <c r="S372" s="42">
        <f t="shared" si="39"/>
        <v>0</v>
      </c>
      <c r="T372" s="43">
        <f t="shared" si="40"/>
        <v>0</v>
      </c>
      <c r="U372" s="44">
        <f t="shared" si="41"/>
        <v>0</v>
      </c>
    </row>
    <row r="373" spans="1:21" x14ac:dyDescent="0.25">
      <c r="A373" s="35">
        <v>367</v>
      </c>
      <c r="B373" s="45" t="s">
        <v>807</v>
      </c>
      <c r="C373" s="56" t="s">
        <v>808</v>
      </c>
      <c r="D373" s="38" t="s">
        <v>59</v>
      </c>
      <c r="E373" s="39"/>
      <c r="F373" s="39"/>
      <c r="G373" s="39"/>
      <c r="H373" s="39">
        <v>1</v>
      </c>
      <c r="I373" s="39"/>
      <c r="J373" s="40">
        <f t="shared" si="35"/>
        <v>1</v>
      </c>
      <c r="K373" s="41">
        <v>590</v>
      </c>
      <c r="L373" s="39"/>
      <c r="M373" s="42">
        <f t="shared" si="36"/>
        <v>0</v>
      </c>
      <c r="N373" s="39"/>
      <c r="O373" s="42">
        <f t="shared" si="37"/>
        <v>0</v>
      </c>
      <c r="P373" s="39">
        <v>1</v>
      </c>
      <c r="Q373" s="42">
        <f t="shared" si="38"/>
        <v>590</v>
      </c>
      <c r="R373" s="39"/>
      <c r="S373" s="42">
        <f t="shared" si="39"/>
        <v>0</v>
      </c>
      <c r="T373" s="43">
        <f t="shared" si="40"/>
        <v>1</v>
      </c>
      <c r="U373" s="44">
        <f t="shared" si="41"/>
        <v>590</v>
      </c>
    </row>
    <row r="374" spans="1:21" x14ac:dyDescent="0.25">
      <c r="A374" s="35">
        <v>368</v>
      </c>
      <c r="B374" s="45" t="s">
        <v>98</v>
      </c>
      <c r="C374" s="51" t="s">
        <v>99</v>
      </c>
      <c r="D374" s="38" t="s">
        <v>100</v>
      </c>
      <c r="E374" s="39"/>
      <c r="F374" s="39"/>
      <c r="G374" s="39"/>
      <c r="H374" s="39"/>
      <c r="I374" s="39"/>
      <c r="J374" s="40">
        <f t="shared" si="35"/>
        <v>0</v>
      </c>
      <c r="K374" s="41"/>
      <c r="L374" s="39"/>
      <c r="M374" s="42">
        <f t="shared" si="36"/>
        <v>0</v>
      </c>
      <c r="N374" s="39"/>
      <c r="O374" s="42">
        <f t="shared" si="37"/>
        <v>0</v>
      </c>
      <c r="P374" s="39"/>
      <c r="Q374" s="42">
        <f t="shared" si="38"/>
        <v>0</v>
      </c>
      <c r="R374" s="39"/>
      <c r="S374" s="42">
        <f t="shared" si="39"/>
        <v>0</v>
      </c>
      <c r="T374" s="43">
        <f t="shared" si="40"/>
        <v>0</v>
      </c>
      <c r="U374" s="44">
        <f t="shared" si="41"/>
        <v>0</v>
      </c>
    </row>
    <row r="375" spans="1:21" x14ac:dyDescent="0.25">
      <c r="A375" s="35">
        <v>369</v>
      </c>
      <c r="B375" s="45" t="s">
        <v>101</v>
      </c>
      <c r="C375" s="65" t="s">
        <v>102</v>
      </c>
      <c r="D375" s="38" t="s">
        <v>100</v>
      </c>
      <c r="E375" s="39"/>
      <c r="F375" s="39"/>
      <c r="G375" s="39"/>
      <c r="H375" s="39"/>
      <c r="I375" s="39"/>
      <c r="J375" s="40">
        <f t="shared" si="35"/>
        <v>0</v>
      </c>
      <c r="K375" s="41"/>
      <c r="L375" s="39"/>
      <c r="M375" s="42">
        <f t="shared" si="36"/>
        <v>0</v>
      </c>
      <c r="N375" s="39"/>
      <c r="O375" s="42">
        <f t="shared" si="37"/>
        <v>0</v>
      </c>
      <c r="P375" s="39"/>
      <c r="Q375" s="42">
        <f t="shared" si="38"/>
        <v>0</v>
      </c>
      <c r="R375" s="39"/>
      <c r="S375" s="42">
        <f t="shared" si="39"/>
        <v>0</v>
      </c>
      <c r="T375" s="43">
        <f t="shared" si="40"/>
        <v>0</v>
      </c>
      <c r="U375" s="44">
        <f t="shared" si="41"/>
        <v>0</v>
      </c>
    </row>
    <row r="376" spans="1:21" x14ac:dyDescent="0.25">
      <c r="A376" s="35">
        <v>370</v>
      </c>
      <c r="B376" s="45" t="s">
        <v>809</v>
      </c>
      <c r="C376" s="56" t="s">
        <v>810</v>
      </c>
      <c r="D376" s="38" t="s">
        <v>59</v>
      </c>
      <c r="E376" s="39"/>
      <c r="F376" s="39"/>
      <c r="G376" s="39"/>
      <c r="H376" s="39">
        <v>1</v>
      </c>
      <c r="I376" s="39"/>
      <c r="J376" s="40">
        <f t="shared" si="35"/>
        <v>1</v>
      </c>
      <c r="K376" s="41">
        <v>590</v>
      </c>
      <c r="L376" s="39"/>
      <c r="M376" s="42">
        <f t="shared" si="36"/>
        <v>0</v>
      </c>
      <c r="N376" s="39"/>
      <c r="O376" s="42">
        <f t="shared" si="37"/>
        <v>0</v>
      </c>
      <c r="P376" s="39"/>
      <c r="Q376" s="42">
        <f t="shared" si="38"/>
        <v>0</v>
      </c>
      <c r="R376" s="39">
        <v>1</v>
      </c>
      <c r="S376" s="42">
        <f t="shared" si="39"/>
        <v>590</v>
      </c>
      <c r="T376" s="43">
        <f t="shared" si="40"/>
        <v>1</v>
      </c>
      <c r="U376" s="44">
        <f t="shared" si="41"/>
        <v>590</v>
      </c>
    </row>
    <row r="377" spans="1:21" x14ac:dyDescent="0.25">
      <c r="A377" s="35">
        <v>371</v>
      </c>
      <c r="B377" s="45" t="s">
        <v>811</v>
      </c>
      <c r="C377" s="56" t="s">
        <v>812</v>
      </c>
      <c r="D377" s="38" t="s">
        <v>40</v>
      </c>
      <c r="E377" s="39"/>
      <c r="F377" s="39"/>
      <c r="G377" s="39"/>
      <c r="H377" s="39"/>
      <c r="I377" s="39"/>
      <c r="J377" s="40">
        <f t="shared" si="35"/>
        <v>0</v>
      </c>
      <c r="K377" s="41"/>
      <c r="L377" s="39"/>
      <c r="M377" s="42">
        <f t="shared" si="36"/>
        <v>0</v>
      </c>
      <c r="N377" s="39"/>
      <c r="O377" s="42">
        <f t="shared" si="37"/>
        <v>0</v>
      </c>
      <c r="P377" s="39"/>
      <c r="Q377" s="42">
        <f t="shared" si="38"/>
        <v>0</v>
      </c>
      <c r="R377" s="39"/>
      <c r="S377" s="42">
        <f t="shared" si="39"/>
        <v>0</v>
      </c>
      <c r="T377" s="43">
        <f t="shared" si="40"/>
        <v>0</v>
      </c>
      <c r="U377" s="44">
        <f t="shared" si="41"/>
        <v>0</v>
      </c>
    </row>
    <row r="378" spans="1:21" x14ac:dyDescent="0.25">
      <c r="A378" s="35">
        <v>372</v>
      </c>
      <c r="B378" s="45" t="s">
        <v>813</v>
      </c>
      <c r="C378" s="56" t="s">
        <v>814</v>
      </c>
      <c r="D378" s="38" t="s">
        <v>40</v>
      </c>
      <c r="E378" s="39"/>
      <c r="F378" s="39"/>
      <c r="G378" s="39"/>
      <c r="H378" s="39"/>
      <c r="I378" s="39"/>
      <c r="J378" s="40">
        <f t="shared" si="35"/>
        <v>0</v>
      </c>
      <c r="K378" s="41"/>
      <c r="L378" s="39"/>
      <c r="M378" s="42">
        <f t="shared" si="36"/>
        <v>0</v>
      </c>
      <c r="N378" s="39"/>
      <c r="O378" s="42">
        <f t="shared" si="37"/>
        <v>0</v>
      </c>
      <c r="P378" s="39"/>
      <c r="Q378" s="42">
        <f t="shared" si="38"/>
        <v>0</v>
      </c>
      <c r="R378" s="39"/>
      <c r="S378" s="42">
        <f t="shared" si="39"/>
        <v>0</v>
      </c>
      <c r="T378" s="43">
        <f t="shared" si="40"/>
        <v>0</v>
      </c>
      <c r="U378" s="44">
        <f t="shared" si="41"/>
        <v>0</v>
      </c>
    </row>
    <row r="379" spans="1:21" x14ac:dyDescent="0.25">
      <c r="A379" s="35">
        <v>373</v>
      </c>
      <c r="B379" s="45" t="s">
        <v>815</v>
      </c>
      <c r="C379" s="56" t="s">
        <v>816</v>
      </c>
      <c r="D379" s="66" t="s">
        <v>40</v>
      </c>
      <c r="E379" s="39"/>
      <c r="F379" s="39"/>
      <c r="G379" s="39"/>
      <c r="H379" s="39"/>
      <c r="I379" s="39"/>
      <c r="J379" s="40">
        <f t="shared" si="35"/>
        <v>0</v>
      </c>
      <c r="K379" s="41"/>
      <c r="L379" s="39"/>
      <c r="M379" s="42">
        <f t="shared" si="36"/>
        <v>0</v>
      </c>
      <c r="N379" s="39"/>
      <c r="O379" s="42">
        <f t="shared" si="37"/>
        <v>0</v>
      </c>
      <c r="P379" s="39"/>
      <c r="Q379" s="42">
        <f t="shared" si="38"/>
        <v>0</v>
      </c>
      <c r="R379" s="39"/>
      <c r="S379" s="42">
        <f t="shared" si="39"/>
        <v>0</v>
      </c>
      <c r="T379" s="43">
        <f t="shared" si="40"/>
        <v>0</v>
      </c>
      <c r="U379" s="44">
        <f t="shared" si="41"/>
        <v>0</v>
      </c>
    </row>
    <row r="380" spans="1:21" x14ac:dyDescent="0.25">
      <c r="A380" s="35">
        <v>374</v>
      </c>
      <c r="B380" s="50" t="s">
        <v>817</v>
      </c>
      <c r="C380" s="46" t="s">
        <v>818</v>
      </c>
      <c r="D380" s="66" t="s">
        <v>107</v>
      </c>
      <c r="E380" s="39"/>
      <c r="F380" s="39"/>
      <c r="G380" s="39"/>
      <c r="H380" s="39"/>
      <c r="I380" s="39"/>
      <c r="J380" s="40">
        <f t="shared" si="35"/>
        <v>0</v>
      </c>
      <c r="K380" s="41"/>
      <c r="L380" s="39"/>
      <c r="M380" s="42">
        <f t="shared" si="36"/>
        <v>0</v>
      </c>
      <c r="N380" s="39"/>
      <c r="O380" s="42">
        <f t="shared" si="37"/>
        <v>0</v>
      </c>
      <c r="P380" s="39"/>
      <c r="Q380" s="42">
        <f t="shared" si="38"/>
        <v>0</v>
      </c>
      <c r="R380" s="39"/>
      <c r="S380" s="42">
        <f t="shared" si="39"/>
        <v>0</v>
      </c>
      <c r="T380" s="43">
        <f t="shared" si="40"/>
        <v>0</v>
      </c>
      <c r="U380" s="44">
        <f t="shared" si="41"/>
        <v>0</v>
      </c>
    </row>
    <row r="381" spans="1:21" x14ac:dyDescent="0.25">
      <c r="A381" s="35">
        <v>375</v>
      </c>
      <c r="B381" s="45" t="s">
        <v>103</v>
      </c>
      <c r="C381" s="58" t="s">
        <v>104</v>
      </c>
      <c r="D381" s="66" t="s">
        <v>28</v>
      </c>
      <c r="E381" s="39"/>
      <c r="F381" s="39"/>
      <c r="G381" s="39"/>
      <c r="H381" s="39">
        <v>60</v>
      </c>
      <c r="I381" s="39"/>
      <c r="J381" s="40">
        <f t="shared" si="35"/>
        <v>60</v>
      </c>
      <c r="K381" s="41">
        <v>70</v>
      </c>
      <c r="L381" s="39">
        <v>15</v>
      </c>
      <c r="M381" s="42">
        <f t="shared" si="36"/>
        <v>1050</v>
      </c>
      <c r="N381" s="39">
        <v>15</v>
      </c>
      <c r="O381" s="42">
        <f t="shared" si="37"/>
        <v>1050</v>
      </c>
      <c r="P381" s="39">
        <v>15</v>
      </c>
      <c r="Q381" s="42">
        <f t="shared" si="38"/>
        <v>1050</v>
      </c>
      <c r="R381" s="39">
        <v>15</v>
      </c>
      <c r="S381" s="42">
        <f t="shared" si="39"/>
        <v>1050</v>
      </c>
      <c r="T381" s="43">
        <f t="shared" si="40"/>
        <v>60</v>
      </c>
      <c r="U381" s="44">
        <f t="shared" si="41"/>
        <v>4200</v>
      </c>
    </row>
    <row r="382" spans="1:21" x14ac:dyDescent="0.25">
      <c r="A382" s="35">
        <v>376</v>
      </c>
      <c r="B382" s="50" t="s">
        <v>819</v>
      </c>
      <c r="C382" s="46" t="s">
        <v>820</v>
      </c>
      <c r="D382" s="38" t="s">
        <v>107</v>
      </c>
      <c r="E382" s="39"/>
      <c r="F382" s="39"/>
      <c r="G382" s="39"/>
      <c r="H382" s="39"/>
      <c r="I382" s="39"/>
      <c r="J382" s="40">
        <f t="shared" si="35"/>
        <v>0</v>
      </c>
      <c r="K382" s="41"/>
      <c r="L382" s="39"/>
      <c r="M382" s="42">
        <f t="shared" si="36"/>
        <v>0</v>
      </c>
      <c r="N382" s="39"/>
      <c r="O382" s="42">
        <f t="shared" si="37"/>
        <v>0</v>
      </c>
      <c r="P382" s="39"/>
      <c r="Q382" s="42">
        <f t="shared" si="38"/>
        <v>0</v>
      </c>
      <c r="R382" s="39"/>
      <c r="S382" s="42">
        <f t="shared" si="39"/>
        <v>0</v>
      </c>
      <c r="T382" s="43">
        <f t="shared" si="40"/>
        <v>0</v>
      </c>
      <c r="U382" s="44">
        <f t="shared" si="41"/>
        <v>0</v>
      </c>
    </row>
    <row r="383" spans="1:21" x14ac:dyDescent="0.25">
      <c r="A383" s="35">
        <v>377</v>
      </c>
      <c r="B383" s="45" t="s">
        <v>821</v>
      </c>
      <c r="C383" s="51" t="s">
        <v>822</v>
      </c>
      <c r="D383" s="38" t="s">
        <v>83</v>
      </c>
      <c r="E383" s="39"/>
      <c r="F383" s="39"/>
      <c r="G383" s="39"/>
      <c r="H383" s="39"/>
      <c r="I383" s="39"/>
      <c r="J383" s="40">
        <f t="shared" si="35"/>
        <v>0</v>
      </c>
      <c r="K383" s="41"/>
      <c r="L383" s="39"/>
      <c r="M383" s="42">
        <f t="shared" si="36"/>
        <v>0</v>
      </c>
      <c r="N383" s="39"/>
      <c r="O383" s="42">
        <f t="shared" si="37"/>
        <v>0</v>
      </c>
      <c r="P383" s="39"/>
      <c r="Q383" s="42">
        <f t="shared" si="38"/>
        <v>0</v>
      </c>
      <c r="R383" s="39"/>
      <c r="S383" s="42">
        <f t="shared" si="39"/>
        <v>0</v>
      </c>
      <c r="T383" s="43">
        <f t="shared" si="40"/>
        <v>0</v>
      </c>
      <c r="U383" s="44">
        <f t="shared" si="41"/>
        <v>0</v>
      </c>
    </row>
    <row r="384" spans="1:21" x14ac:dyDescent="0.25">
      <c r="A384" s="35">
        <v>378</v>
      </c>
      <c r="B384" s="45" t="s">
        <v>823</v>
      </c>
      <c r="C384" s="56" t="s">
        <v>824</v>
      </c>
      <c r="D384" s="38" t="s">
        <v>31</v>
      </c>
      <c r="E384" s="39"/>
      <c r="F384" s="39"/>
      <c r="G384" s="39"/>
      <c r="H384" s="39"/>
      <c r="I384" s="39"/>
      <c r="J384" s="40">
        <f t="shared" si="35"/>
        <v>0</v>
      </c>
      <c r="K384" s="41"/>
      <c r="L384" s="39"/>
      <c r="M384" s="42">
        <f t="shared" si="36"/>
        <v>0</v>
      </c>
      <c r="N384" s="39"/>
      <c r="O384" s="42">
        <f t="shared" si="37"/>
        <v>0</v>
      </c>
      <c r="P384" s="39"/>
      <c r="Q384" s="42">
        <f t="shared" si="38"/>
        <v>0</v>
      </c>
      <c r="R384" s="39"/>
      <c r="S384" s="42">
        <f t="shared" si="39"/>
        <v>0</v>
      </c>
      <c r="T384" s="43">
        <f t="shared" si="40"/>
        <v>0</v>
      </c>
      <c r="U384" s="44">
        <f t="shared" si="41"/>
        <v>0</v>
      </c>
    </row>
    <row r="385" spans="1:21" x14ac:dyDescent="0.25">
      <c r="A385" s="35">
        <v>379</v>
      </c>
      <c r="B385" s="45" t="s">
        <v>825</v>
      </c>
      <c r="C385" s="56" t="s">
        <v>826</v>
      </c>
      <c r="D385" s="38" t="s">
        <v>31</v>
      </c>
      <c r="E385" s="39"/>
      <c r="F385" s="39"/>
      <c r="G385" s="39"/>
      <c r="H385" s="39"/>
      <c r="I385" s="39"/>
      <c r="J385" s="40">
        <f t="shared" si="35"/>
        <v>0</v>
      </c>
      <c r="K385" s="41"/>
      <c r="L385" s="39"/>
      <c r="M385" s="42">
        <f t="shared" si="36"/>
        <v>0</v>
      </c>
      <c r="N385" s="39"/>
      <c r="O385" s="42">
        <f t="shared" si="37"/>
        <v>0</v>
      </c>
      <c r="P385" s="39"/>
      <c r="Q385" s="42">
        <f t="shared" si="38"/>
        <v>0</v>
      </c>
      <c r="R385" s="39"/>
      <c r="S385" s="42">
        <f t="shared" si="39"/>
        <v>0</v>
      </c>
      <c r="T385" s="43">
        <f t="shared" si="40"/>
        <v>0</v>
      </c>
      <c r="U385" s="44">
        <f t="shared" si="41"/>
        <v>0</v>
      </c>
    </row>
    <row r="386" spans="1:21" x14ac:dyDescent="0.25">
      <c r="A386" s="35">
        <v>380</v>
      </c>
      <c r="B386" s="45" t="s">
        <v>827</v>
      </c>
      <c r="C386" s="56" t="s">
        <v>828</v>
      </c>
      <c r="D386" s="38" t="s">
        <v>59</v>
      </c>
      <c r="E386" s="39"/>
      <c r="F386" s="39"/>
      <c r="G386" s="39"/>
      <c r="H386" s="39"/>
      <c r="I386" s="39"/>
      <c r="J386" s="40">
        <f t="shared" si="35"/>
        <v>0</v>
      </c>
      <c r="K386" s="41"/>
      <c r="L386" s="39"/>
      <c r="M386" s="42">
        <f t="shared" si="36"/>
        <v>0</v>
      </c>
      <c r="N386" s="39"/>
      <c r="O386" s="42">
        <f t="shared" si="37"/>
        <v>0</v>
      </c>
      <c r="P386" s="39"/>
      <c r="Q386" s="42">
        <f t="shared" si="38"/>
        <v>0</v>
      </c>
      <c r="R386" s="39"/>
      <c r="S386" s="42">
        <f t="shared" si="39"/>
        <v>0</v>
      </c>
      <c r="T386" s="43">
        <f t="shared" si="40"/>
        <v>0</v>
      </c>
      <c r="U386" s="44">
        <f t="shared" si="41"/>
        <v>0</v>
      </c>
    </row>
    <row r="387" spans="1:21" x14ac:dyDescent="0.25">
      <c r="A387" s="35">
        <v>381</v>
      </c>
      <c r="B387" s="45" t="s">
        <v>829</v>
      </c>
      <c r="C387" s="56" t="s">
        <v>830</v>
      </c>
      <c r="D387" s="38" t="s">
        <v>59</v>
      </c>
      <c r="E387" s="39"/>
      <c r="F387" s="39"/>
      <c r="G387" s="39"/>
      <c r="H387" s="39"/>
      <c r="I387" s="39"/>
      <c r="J387" s="40">
        <f t="shared" si="35"/>
        <v>0</v>
      </c>
      <c r="K387" s="41"/>
      <c r="L387" s="39"/>
      <c r="M387" s="42">
        <f t="shared" si="36"/>
        <v>0</v>
      </c>
      <c r="N387" s="39"/>
      <c r="O387" s="42">
        <f t="shared" si="37"/>
        <v>0</v>
      </c>
      <c r="P387" s="39"/>
      <c r="Q387" s="42">
        <f t="shared" si="38"/>
        <v>0</v>
      </c>
      <c r="R387" s="39"/>
      <c r="S387" s="42">
        <f t="shared" si="39"/>
        <v>0</v>
      </c>
      <c r="T387" s="43">
        <f t="shared" si="40"/>
        <v>0</v>
      </c>
      <c r="U387" s="44">
        <f t="shared" si="41"/>
        <v>0</v>
      </c>
    </row>
    <row r="388" spans="1:21" x14ac:dyDescent="0.25">
      <c r="A388" s="35">
        <v>382</v>
      </c>
      <c r="B388" s="47" t="s">
        <v>831</v>
      </c>
      <c r="C388" s="53" t="s">
        <v>832</v>
      </c>
      <c r="D388" s="38" t="s">
        <v>833</v>
      </c>
      <c r="E388" s="39"/>
      <c r="F388" s="39"/>
      <c r="G388" s="39"/>
      <c r="H388" s="39"/>
      <c r="I388" s="39"/>
      <c r="J388" s="40">
        <f t="shared" si="35"/>
        <v>0</v>
      </c>
      <c r="K388" s="41"/>
      <c r="L388" s="39"/>
      <c r="M388" s="42">
        <f t="shared" si="36"/>
        <v>0</v>
      </c>
      <c r="N388" s="39"/>
      <c r="O388" s="42">
        <f t="shared" si="37"/>
        <v>0</v>
      </c>
      <c r="P388" s="39"/>
      <c r="Q388" s="42">
        <f t="shared" si="38"/>
        <v>0</v>
      </c>
      <c r="R388" s="39"/>
      <c r="S388" s="42">
        <f t="shared" si="39"/>
        <v>0</v>
      </c>
      <c r="T388" s="43">
        <f t="shared" si="40"/>
        <v>0</v>
      </c>
      <c r="U388" s="44">
        <f t="shared" si="41"/>
        <v>0</v>
      </c>
    </row>
    <row r="389" spans="1:21" x14ac:dyDescent="0.25">
      <c r="A389" s="35">
        <v>383</v>
      </c>
      <c r="B389" s="45" t="s">
        <v>834</v>
      </c>
      <c r="C389" s="56" t="s">
        <v>835</v>
      </c>
      <c r="D389" s="38" t="s">
        <v>59</v>
      </c>
      <c r="E389" s="39"/>
      <c r="F389" s="39"/>
      <c r="G389" s="39"/>
      <c r="H389" s="39"/>
      <c r="I389" s="39"/>
      <c r="J389" s="40">
        <f t="shared" si="35"/>
        <v>0</v>
      </c>
      <c r="K389" s="41"/>
      <c r="L389" s="39"/>
      <c r="M389" s="42">
        <f t="shared" si="36"/>
        <v>0</v>
      </c>
      <c r="N389" s="39"/>
      <c r="O389" s="42">
        <f t="shared" si="37"/>
        <v>0</v>
      </c>
      <c r="P389" s="39"/>
      <c r="Q389" s="42">
        <f t="shared" si="38"/>
        <v>0</v>
      </c>
      <c r="R389" s="39"/>
      <c r="S389" s="42">
        <f t="shared" si="39"/>
        <v>0</v>
      </c>
      <c r="T389" s="43">
        <f t="shared" si="40"/>
        <v>0</v>
      </c>
      <c r="U389" s="44">
        <f t="shared" si="41"/>
        <v>0</v>
      </c>
    </row>
    <row r="390" spans="1:21" x14ac:dyDescent="0.25">
      <c r="A390" s="35">
        <v>384</v>
      </c>
      <c r="B390" s="45" t="s">
        <v>836</v>
      </c>
      <c r="C390" s="56" t="s">
        <v>837</v>
      </c>
      <c r="D390" s="38" t="s">
        <v>59</v>
      </c>
      <c r="E390" s="39"/>
      <c r="F390" s="39"/>
      <c r="G390" s="39"/>
      <c r="H390" s="39"/>
      <c r="I390" s="39"/>
      <c r="J390" s="40">
        <f t="shared" si="35"/>
        <v>0</v>
      </c>
      <c r="K390" s="41"/>
      <c r="L390" s="39"/>
      <c r="M390" s="42">
        <f t="shared" si="36"/>
        <v>0</v>
      </c>
      <c r="N390" s="39"/>
      <c r="O390" s="42">
        <f t="shared" si="37"/>
        <v>0</v>
      </c>
      <c r="P390" s="39"/>
      <c r="Q390" s="42">
        <f t="shared" si="38"/>
        <v>0</v>
      </c>
      <c r="R390" s="39"/>
      <c r="S390" s="42">
        <f t="shared" si="39"/>
        <v>0</v>
      </c>
      <c r="T390" s="43">
        <f t="shared" si="40"/>
        <v>0</v>
      </c>
      <c r="U390" s="44">
        <f t="shared" si="41"/>
        <v>0</v>
      </c>
    </row>
    <row r="391" spans="1:21" x14ac:dyDescent="0.25">
      <c r="A391" s="35">
        <v>385</v>
      </c>
      <c r="B391" s="45" t="s">
        <v>838</v>
      </c>
      <c r="C391" s="56" t="s">
        <v>839</v>
      </c>
      <c r="D391" s="38" t="s">
        <v>59</v>
      </c>
      <c r="E391" s="39"/>
      <c r="F391" s="39"/>
      <c r="G391" s="39"/>
      <c r="H391" s="39"/>
      <c r="I391" s="39"/>
      <c r="J391" s="40">
        <f t="shared" si="35"/>
        <v>0</v>
      </c>
      <c r="K391" s="41"/>
      <c r="L391" s="39"/>
      <c r="M391" s="42">
        <f t="shared" si="36"/>
        <v>0</v>
      </c>
      <c r="N391" s="39"/>
      <c r="O391" s="42">
        <f t="shared" si="37"/>
        <v>0</v>
      </c>
      <c r="P391" s="39"/>
      <c r="Q391" s="42">
        <f t="shared" si="38"/>
        <v>0</v>
      </c>
      <c r="R391" s="39"/>
      <c r="S391" s="42">
        <f t="shared" si="39"/>
        <v>0</v>
      </c>
      <c r="T391" s="43">
        <f t="shared" si="40"/>
        <v>0</v>
      </c>
      <c r="U391" s="44">
        <f t="shared" si="41"/>
        <v>0</v>
      </c>
    </row>
    <row r="392" spans="1:21" x14ac:dyDescent="0.25">
      <c r="A392" s="35">
        <v>386</v>
      </c>
      <c r="B392" s="45" t="s">
        <v>840</v>
      </c>
      <c r="C392" s="56" t="s">
        <v>841</v>
      </c>
      <c r="D392" s="38" t="s">
        <v>59</v>
      </c>
      <c r="E392" s="39"/>
      <c r="F392" s="39"/>
      <c r="G392" s="39"/>
      <c r="H392" s="39"/>
      <c r="I392" s="39"/>
      <c r="J392" s="40">
        <f t="shared" ref="J392:J447" si="42">SUM(H392-I392)</f>
        <v>0</v>
      </c>
      <c r="K392" s="41"/>
      <c r="L392" s="39"/>
      <c r="M392" s="42">
        <f t="shared" ref="M392:M447" si="43">SUM(K392*L392)</f>
        <v>0</v>
      </c>
      <c r="N392" s="39"/>
      <c r="O392" s="42">
        <f t="shared" ref="O392:O447" si="44">SUM(K392*N392)</f>
        <v>0</v>
      </c>
      <c r="P392" s="39"/>
      <c r="Q392" s="42">
        <f t="shared" ref="Q392:Q447" si="45">SUM(K392*P392)</f>
        <v>0</v>
      </c>
      <c r="R392" s="39"/>
      <c r="S392" s="42">
        <f t="shared" ref="S392:S447" si="46">SUM(K392*R392)</f>
        <v>0</v>
      </c>
      <c r="T392" s="43">
        <f t="shared" ref="T392:T447" si="47">SUM(L392,N392,P392,R392)</f>
        <v>0</v>
      </c>
      <c r="U392" s="44">
        <f t="shared" ref="U392:U447" si="48">SUM(K392*T392)</f>
        <v>0</v>
      </c>
    </row>
    <row r="393" spans="1:21" x14ac:dyDescent="0.25">
      <c r="A393" s="35">
        <v>387</v>
      </c>
      <c r="B393" s="50" t="s">
        <v>842</v>
      </c>
      <c r="C393" s="46" t="s">
        <v>843</v>
      </c>
      <c r="D393" s="38" t="s">
        <v>154</v>
      </c>
      <c r="E393" s="39"/>
      <c r="F393" s="39"/>
      <c r="G393" s="39"/>
      <c r="H393" s="39"/>
      <c r="I393" s="39"/>
      <c r="J393" s="40">
        <f t="shared" si="42"/>
        <v>0</v>
      </c>
      <c r="K393" s="41"/>
      <c r="L393" s="39"/>
      <c r="M393" s="42">
        <f t="shared" si="43"/>
        <v>0</v>
      </c>
      <c r="N393" s="39"/>
      <c r="O393" s="42">
        <f t="shared" si="44"/>
        <v>0</v>
      </c>
      <c r="P393" s="39"/>
      <c r="Q393" s="42">
        <f t="shared" si="45"/>
        <v>0</v>
      </c>
      <c r="R393" s="39"/>
      <c r="S393" s="42">
        <f t="shared" si="46"/>
        <v>0</v>
      </c>
      <c r="T393" s="43">
        <f t="shared" si="47"/>
        <v>0</v>
      </c>
      <c r="U393" s="44">
        <f t="shared" si="48"/>
        <v>0</v>
      </c>
    </row>
    <row r="394" spans="1:21" x14ac:dyDescent="0.25">
      <c r="A394" s="35">
        <v>388</v>
      </c>
      <c r="B394" s="47" t="s">
        <v>844</v>
      </c>
      <c r="C394" s="53" t="s">
        <v>845</v>
      </c>
      <c r="D394" s="38" t="s">
        <v>154</v>
      </c>
      <c r="E394" s="39"/>
      <c r="F394" s="39"/>
      <c r="G394" s="39"/>
      <c r="H394" s="39"/>
      <c r="I394" s="39"/>
      <c r="J394" s="40">
        <f t="shared" si="42"/>
        <v>0</v>
      </c>
      <c r="K394" s="41"/>
      <c r="L394" s="39"/>
      <c r="M394" s="42">
        <f t="shared" si="43"/>
        <v>0</v>
      </c>
      <c r="N394" s="39"/>
      <c r="O394" s="42">
        <f t="shared" si="44"/>
        <v>0</v>
      </c>
      <c r="P394" s="39"/>
      <c r="Q394" s="42">
        <f t="shared" si="45"/>
        <v>0</v>
      </c>
      <c r="R394" s="39"/>
      <c r="S394" s="42">
        <f t="shared" si="46"/>
        <v>0</v>
      </c>
      <c r="T394" s="43">
        <f t="shared" si="47"/>
        <v>0</v>
      </c>
      <c r="U394" s="44">
        <f t="shared" si="48"/>
        <v>0</v>
      </c>
    </row>
    <row r="395" spans="1:21" x14ac:dyDescent="0.25">
      <c r="A395" s="35">
        <v>389</v>
      </c>
      <c r="B395" s="47" t="s">
        <v>846</v>
      </c>
      <c r="C395" s="53" t="s">
        <v>847</v>
      </c>
      <c r="D395" s="38" t="s">
        <v>154</v>
      </c>
      <c r="E395" s="39"/>
      <c r="F395" s="39"/>
      <c r="G395" s="39"/>
      <c r="H395" s="39"/>
      <c r="I395" s="39"/>
      <c r="J395" s="40">
        <f t="shared" si="42"/>
        <v>0</v>
      </c>
      <c r="K395" s="41"/>
      <c r="L395" s="39"/>
      <c r="M395" s="42">
        <f t="shared" si="43"/>
        <v>0</v>
      </c>
      <c r="N395" s="39"/>
      <c r="O395" s="42">
        <f t="shared" si="44"/>
        <v>0</v>
      </c>
      <c r="P395" s="39"/>
      <c r="Q395" s="42">
        <f t="shared" si="45"/>
        <v>0</v>
      </c>
      <c r="R395" s="39"/>
      <c r="S395" s="42">
        <f t="shared" si="46"/>
        <v>0</v>
      </c>
      <c r="T395" s="43">
        <f t="shared" si="47"/>
        <v>0</v>
      </c>
      <c r="U395" s="44">
        <f t="shared" si="48"/>
        <v>0</v>
      </c>
    </row>
    <row r="396" spans="1:21" x14ac:dyDescent="0.25">
      <c r="A396" s="35">
        <v>390</v>
      </c>
      <c r="B396" s="45" t="s">
        <v>848</v>
      </c>
      <c r="C396" s="56" t="s">
        <v>849</v>
      </c>
      <c r="D396" s="38" t="s">
        <v>40</v>
      </c>
      <c r="E396" s="39"/>
      <c r="F396" s="39"/>
      <c r="G396" s="39"/>
      <c r="H396" s="39"/>
      <c r="I396" s="39"/>
      <c r="J396" s="40">
        <f t="shared" si="42"/>
        <v>0</v>
      </c>
      <c r="K396" s="41"/>
      <c r="L396" s="39"/>
      <c r="M396" s="42">
        <f t="shared" si="43"/>
        <v>0</v>
      </c>
      <c r="N396" s="39"/>
      <c r="O396" s="42">
        <f t="shared" si="44"/>
        <v>0</v>
      </c>
      <c r="P396" s="39"/>
      <c r="Q396" s="42">
        <f t="shared" si="45"/>
        <v>0</v>
      </c>
      <c r="R396" s="39"/>
      <c r="S396" s="42">
        <f t="shared" si="46"/>
        <v>0</v>
      </c>
      <c r="T396" s="43">
        <f t="shared" si="47"/>
        <v>0</v>
      </c>
      <c r="U396" s="44">
        <f t="shared" si="48"/>
        <v>0</v>
      </c>
    </row>
    <row r="397" spans="1:21" x14ac:dyDescent="0.25">
      <c r="A397" s="35">
        <v>391</v>
      </c>
      <c r="B397" s="45" t="s">
        <v>850</v>
      </c>
      <c r="C397" s="56" t="s">
        <v>851</v>
      </c>
      <c r="D397" s="38" t="s">
        <v>40</v>
      </c>
      <c r="E397" s="39"/>
      <c r="F397" s="39"/>
      <c r="G397" s="39"/>
      <c r="H397" s="39"/>
      <c r="I397" s="39"/>
      <c r="J397" s="40">
        <f t="shared" si="42"/>
        <v>0</v>
      </c>
      <c r="K397" s="41"/>
      <c r="L397" s="39"/>
      <c r="M397" s="42">
        <f t="shared" si="43"/>
        <v>0</v>
      </c>
      <c r="N397" s="39"/>
      <c r="O397" s="42">
        <f t="shared" si="44"/>
        <v>0</v>
      </c>
      <c r="P397" s="39"/>
      <c r="Q397" s="42">
        <f t="shared" si="45"/>
        <v>0</v>
      </c>
      <c r="R397" s="39"/>
      <c r="S397" s="42">
        <f t="shared" si="46"/>
        <v>0</v>
      </c>
      <c r="T397" s="43">
        <f t="shared" si="47"/>
        <v>0</v>
      </c>
      <c r="U397" s="44">
        <f t="shared" si="48"/>
        <v>0</v>
      </c>
    </row>
    <row r="398" spans="1:21" x14ac:dyDescent="0.25">
      <c r="A398" s="35">
        <v>392</v>
      </c>
      <c r="B398" s="45" t="s">
        <v>852</v>
      </c>
      <c r="C398" s="56" t="s">
        <v>853</v>
      </c>
      <c r="D398" s="38" t="s">
        <v>40</v>
      </c>
      <c r="E398" s="39"/>
      <c r="F398" s="39"/>
      <c r="G398" s="39"/>
      <c r="H398" s="39"/>
      <c r="I398" s="39"/>
      <c r="J398" s="40">
        <f t="shared" si="42"/>
        <v>0</v>
      </c>
      <c r="K398" s="41"/>
      <c r="L398" s="39"/>
      <c r="M398" s="42">
        <f t="shared" si="43"/>
        <v>0</v>
      </c>
      <c r="N398" s="39"/>
      <c r="O398" s="42">
        <f t="shared" si="44"/>
        <v>0</v>
      </c>
      <c r="P398" s="39"/>
      <c r="Q398" s="42">
        <f t="shared" si="45"/>
        <v>0</v>
      </c>
      <c r="R398" s="39"/>
      <c r="S398" s="42">
        <f t="shared" si="46"/>
        <v>0</v>
      </c>
      <c r="T398" s="43">
        <f t="shared" si="47"/>
        <v>0</v>
      </c>
      <c r="U398" s="44">
        <f t="shared" si="48"/>
        <v>0</v>
      </c>
    </row>
    <row r="399" spans="1:21" x14ac:dyDescent="0.25">
      <c r="A399" s="35">
        <v>393</v>
      </c>
      <c r="B399" s="45" t="s">
        <v>854</v>
      </c>
      <c r="C399" s="56" t="s">
        <v>855</v>
      </c>
      <c r="D399" s="38" t="s">
        <v>40</v>
      </c>
      <c r="E399" s="39"/>
      <c r="F399" s="39"/>
      <c r="G399" s="39"/>
      <c r="H399" s="39"/>
      <c r="I399" s="39"/>
      <c r="J399" s="40">
        <f t="shared" si="42"/>
        <v>0</v>
      </c>
      <c r="K399" s="41"/>
      <c r="L399" s="39"/>
      <c r="M399" s="42">
        <f t="shared" si="43"/>
        <v>0</v>
      </c>
      <c r="N399" s="39"/>
      <c r="O399" s="42">
        <f t="shared" si="44"/>
        <v>0</v>
      </c>
      <c r="P399" s="39"/>
      <c r="Q399" s="42">
        <f t="shared" si="45"/>
        <v>0</v>
      </c>
      <c r="R399" s="39"/>
      <c r="S399" s="42">
        <f t="shared" si="46"/>
        <v>0</v>
      </c>
      <c r="T399" s="43">
        <f t="shared" si="47"/>
        <v>0</v>
      </c>
      <c r="U399" s="44">
        <f t="shared" si="48"/>
        <v>0</v>
      </c>
    </row>
    <row r="400" spans="1:21" x14ac:dyDescent="0.25">
      <c r="A400" s="35">
        <v>394</v>
      </c>
      <c r="B400" s="45" t="s">
        <v>856</v>
      </c>
      <c r="C400" s="56" t="s">
        <v>857</v>
      </c>
      <c r="D400" s="38" t="s">
        <v>40</v>
      </c>
      <c r="E400" s="39"/>
      <c r="F400" s="39"/>
      <c r="G400" s="39"/>
      <c r="H400" s="39"/>
      <c r="I400" s="39"/>
      <c r="J400" s="40">
        <f t="shared" si="42"/>
        <v>0</v>
      </c>
      <c r="K400" s="41"/>
      <c r="L400" s="39"/>
      <c r="M400" s="42">
        <f t="shared" si="43"/>
        <v>0</v>
      </c>
      <c r="N400" s="39"/>
      <c r="O400" s="42">
        <f t="shared" si="44"/>
        <v>0</v>
      </c>
      <c r="P400" s="39"/>
      <c r="Q400" s="42">
        <f t="shared" si="45"/>
        <v>0</v>
      </c>
      <c r="R400" s="39"/>
      <c r="S400" s="42">
        <f t="shared" si="46"/>
        <v>0</v>
      </c>
      <c r="T400" s="43">
        <f t="shared" si="47"/>
        <v>0</v>
      </c>
      <c r="U400" s="44">
        <f t="shared" si="48"/>
        <v>0</v>
      </c>
    </row>
    <row r="401" spans="1:21" x14ac:dyDescent="0.25">
      <c r="A401" s="35">
        <v>395</v>
      </c>
      <c r="B401" s="45" t="s">
        <v>105</v>
      </c>
      <c r="C401" s="51" t="s">
        <v>106</v>
      </c>
      <c r="D401" s="38" t="s">
        <v>107</v>
      </c>
      <c r="E401" s="39"/>
      <c r="F401" s="39"/>
      <c r="G401" s="39"/>
      <c r="H401" s="39"/>
      <c r="I401" s="39"/>
      <c r="J401" s="40">
        <f t="shared" si="42"/>
        <v>0</v>
      </c>
      <c r="K401" s="41"/>
      <c r="L401" s="39"/>
      <c r="M401" s="42">
        <f t="shared" si="43"/>
        <v>0</v>
      </c>
      <c r="N401" s="39"/>
      <c r="O401" s="42">
        <f t="shared" si="44"/>
        <v>0</v>
      </c>
      <c r="P401" s="39"/>
      <c r="Q401" s="42">
        <f t="shared" si="45"/>
        <v>0</v>
      </c>
      <c r="R401" s="39"/>
      <c r="S401" s="42">
        <f t="shared" si="46"/>
        <v>0</v>
      </c>
      <c r="T401" s="43">
        <f t="shared" si="47"/>
        <v>0</v>
      </c>
      <c r="U401" s="44">
        <f t="shared" si="48"/>
        <v>0</v>
      </c>
    </row>
    <row r="402" spans="1:21" x14ac:dyDescent="0.25">
      <c r="A402" s="35">
        <v>396</v>
      </c>
      <c r="B402" s="45" t="s">
        <v>858</v>
      </c>
      <c r="C402" s="51" t="s">
        <v>859</v>
      </c>
      <c r="D402" s="38" t="s">
        <v>107</v>
      </c>
      <c r="E402" s="39"/>
      <c r="F402" s="39"/>
      <c r="G402" s="39"/>
      <c r="H402" s="39">
        <v>5</v>
      </c>
      <c r="I402" s="39"/>
      <c r="J402" s="40">
        <f t="shared" si="42"/>
        <v>5</v>
      </c>
      <c r="K402" s="41">
        <v>1500</v>
      </c>
      <c r="L402" s="39"/>
      <c r="M402" s="42">
        <f t="shared" si="43"/>
        <v>0</v>
      </c>
      <c r="N402" s="39"/>
      <c r="O402" s="42">
        <f t="shared" si="44"/>
        <v>0</v>
      </c>
      <c r="P402" s="39">
        <v>5</v>
      </c>
      <c r="Q402" s="42">
        <f t="shared" si="45"/>
        <v>7500</v>
      </c>
      <c r="R402" s="39"/>
      <c r="S402" s="42">
        <f t="shared" si="46"/>
        <v>0</v>
      </c>
      <c r="T402" s="43">
        <f t="shared" si="47"/>
        <v>5</v>
      </c>
      <c r="U402" s="44">
        <f t="shared" si="48"/>
        <v>7500</v>
      </c>
    </row>
    <row r="403" spans="1:21" x14ac:dyDescent="0.25">
      <c r="A403" s="35">
        <v>397</v>
      </c>
      <c r="B403" s="45" t="s">
        <v>860</v>
      </c>
      <c r="C403" s="56" t="s">
        <v>861</v>
      </c>
      <c r="D403" s="38" t="s">
        <v>59</v>
      </c>
      <c r="E403" s="39"/>
      <c r="F403" s="39"/>
      <c r="G403" s="39"/>
      <c r="H403" s="39"/>
      <c r="I403" s="39"/>
      <c r="J403" s="40">
        <f t="shared" si="42"/>
        <v>0</v>
      </c>
      <c r="K403" s="41"/>
      <c r="L403" s="39"/>
      <c r="M403" s="42">
        <f t="shared" si="43"/>
        <v>0</v>
      </c>
      <c r="N403" s="39"/>
      <c r="O403" s="42">
        <f t="shared" si="44"/>
        <v>0</v>
      </c>
      <c r="P403" s="39"/>
      <c r="Q403" s="42">
        <f t="shared" si="45"/>
        <v>0</v>
      </c>
      <c r="R403" s="39"/>
      <c r="S403" s="42">
        <f t="shared" si="46"/>
        <v>0</v>
      </c>
      <c r="T403" s="43">
        <f t="shared" si="47"/>
        <v>0</v>
      </c>
      <c r="U403" s="44">
        <f t="shared" si="48"/>
        <v>0</v>
      </c>
    </row>
    <row r="404" spans="1:21" x14ac:dyDescent="0.25">
      <c r="A404" s="35">
        <v>398</v>
      </c>
      <c r="B404" s="45" t="s">
        <v>862</v>
      </c>
      <c r="C404" s="56" t="s">
        <v>863</v>
      </c>
      <c r="D404" s="38" t="s">
        <v>59</v>
      </c>
      <c r="E404" s="39"/>
      <c r="F404" s="39"/>
      <c r="G404" s="39"/>
      <c r="H404" s="39"/>
      <c r="I404" s="39"/>
      <c r="J404" s="40">
        <f t="shared" si="42"/>
        <v>0</v>
      </c>
      <c r="K404" s="41"/>
      <c r="L404" s="39"/>
      <c r="M404" s="42">
        <f t="shared" si="43"/>
        <v>0</v>
      </c>
      <c r="N404" s="39"/>
      <c r="O404" s="42">
        <f t="shared" si="44"/>
        <v>0</v>
      </c>
      <c r="P404" s="39"/>
      <c r="Q404" s="42">
        <f t="shared" si="45"/>
        <v>0</v>
      </c>
      <c r="R404" s="39"/>
      <c r="S404" s="42">
        <f t="shared" si="46"/>
        <v>0</v>
      </c>
      <c r="T404" s="43">
        <f t="shared" si="47"/>
        <v>0</v>
      </c>
      <c r="U404" s="44">
        <f t="shared" si="48"/>
        <v>0</v>
      </c>
    </row>
    <row r="405" spans="1:21" x14ac:dyDescent="0.25">
      <c r="A405" s="35">
        <v>399</v>
      </c>
      <c r="B405" s="45" t="s">
        <v>864</v>
      </c>
      <c r="C405" s="56" t="s">
        <v>865</v>
      </c>
      <c r="D405" s="38" t="s">
        <v>59</v>
      </c>
      <c r="E405" s="39"/>
      <c r="F405" s="39"/>
      <c r="G405" s="39"/>
      <c r="H405" s="39"/>
      <c r="I405" s="39"/>
      <c r="J405" s="40">
        <f t="shared" si="42"/>
        <v>0</v>
      </c>
      <c r="K405" s="41"/>
      <c r="L405" s="39"/>
      <c r="M405" s="42">
        <f t="shared" si="43"/>
        <v>0</v>
      </c>
      <c r="N405" s="39"/>
      <c r="O405" s="42">
        <f t="shared" si="44"/>
        <v>0</v>
      </c>
      <c r="P405" s="39"/>
      <c r="Q405" s="42">
        <f t="shared" si="45"/>
        <v>0</v>
      </c>
      <c r="R405" s="39"/>
      <c r="S405" s="42">
        <f t="shared" si="46"/>
        <v>0</v>
      </c>
      <c r="T405" s="43">
        <f t="shared" si="47"/>
        <v>0</v>
      </c>
      <c r="U405" s="44">
        <f t="shared" si="48"/>
        <v>0</v>
      </c>
    </row>
    <row r="406" spans="1:21" x14ac:dyDescent="0.25">
      <c r="A406" s="35">
        <v>400</v>
      </c>
      <c r="B406" s="45" t="s">
        <v>866</v>
      </c>
      <c r="C406" s="56" t="s">
        <v>867</v>
      </c>
      <c r="D406" s="38" t="s">
        <v>59</v>
      </c>
      <c r="E406" s="39"/>
      <c r="F406" s="39"/>
      <c r="G406" s="39"/>
      <c r="H406" s="39"/>
      <c r="I406" s="39"/>
      <c r="J406" s="40">
        <f t="shared" si="42"/>
        <v>0</v>
      </c>
      <c r="K406" s="41"/>
      <c r="L406" s="39"/>
      <c r="M406" s="42">
        <f t="shared" si="43"/>
        <v>0</v>
      </c>
      <c r="N406" s="39"/>
      <c r="O406" s="42">
        <f t="shared" si="44"/>
        <v>0</v>
      </c>
      <c r="P406" s="39"/>
      <c r="Q406" s="42">
        <f t="shared" si="45"/>
        <v>0</v>
      </c>
      <c r="R406" s="39"/>
      <c r="S406" s="42">
        <f t="shared" si="46"/>
        <v>0</v>
      </c>
      <c r="T406" s="43">
        <f t="shared" si="47"/>
        <v>0</v>
      </c>
      <c r="U406" s="44">
        <f t="shared" si="48"/>
        <v>0</v>
      </c>
    </row>
    <row r="407" spans="1:21" x14ac:dyDescent="0.25">
      <c r="A407" s="35">
        <v>401</v>
      </c>
      <c r="B407" s="45" t="s">
        <v>868</v>
      </c>
      <c r="C407" s="56" t="s">
        <v>869</v>
      </c>
      <c r="D407" s="38" t="s">
        <v>154</v>
      </c>
      <c r="E407" s="39"/>
      <c r="F407" s="39"/>
      <c r="G407" s="39"/>
      <c r="H407" s="39"/>
      <c r="I407" s="39"/>
      <c r="J407" s="40">
        <f t="shared" si="42"/>
        <v>0</v>
      </c>
      <c r="K407" s="41"/>
      <c r="L407" s="39"/>
      <c r="M407" s="42">
        <f t="shared" si="43"/>
        <v>0</v>
      </c>
      <c r="N407" s="39"/>
      <c r="O407" s="42">
        <f t="shared" si="44"/>
        <v>0</v>
      </c>
      <c r="P407" s="39"/>
      <c r="Q407" s="42">
        <f t="shared" si="45"/>
        <v>0</v>
      </c>
      <c r="R407" s="39"/>
      <c r="S407" s="42">
        <f t="shared" si="46"/>
        <v>0</v>
      </c>
      <c r="T407" s="43">
        <f t="shared" si="47"/>
        <v>0</v>
      </c>
      <c r="U407" s="44">
        <f t="shared" si="48"/>
        <v>0</v>
      </c>
    </row>
    <row r="408" spans="1:21" x14ac:dyDescent="0.25">
      <c r="A408" s="35">
        <v>402</v>
      </c>
      <c r="B408" s="45" t="s">
        <v>870</v>
      </c>
      <c r="C408" s="56" t="s">
        <v>871</v>
      </c>
      <c r="D408" s="38" t="s">
        <v>154</v>
      </c>
      <c r="E408" s="39"/>
      <c r="F408" s="39"/>
      <c r="G408" s="39"/>
      <c r="H408" s="39"/>
      <c r="I408" s="39"/>
      <c r="J408" s="40">
        <f t="shared" si="42"/>
        <v>0</v>
      </c>
      <c r="K408" s="41"/>
      <c r="L408" s="39"/>
      <c r="M408" s="42">
        <f t="shared" si="43"/>
        <v>0</v>
      </c>
      <c r="N408" s="39"/>
      <c r="O408" s="42">
        <f t="shared" si="44"/>
        <v>0</v>
      </c>
      <c r="P408" s="39"/>
      <c r="Q408" s="42">
        <f t="shared" si="45"/>
        <v>0</v>
      </c>
      <c r="R408" s="39"/>
      <c r="S408" s="42">
        <f t="shared" si="46"/>
        <v>0</v>
      </c>
      <c r="T408" s="43">
        <f t="shared" si="47"/>
        <v>0</v>
      </c>
      <c r="U408" s="44">
        <f t="shared" si="48"/>
        <v>0</v>
      </c>
    </row>
    <row r="409" spans="1:21" x14ac:dyDescent="0.25">
      <c r="A409" s="35">
        <v>403</v>
      </c>
      <c r="B409" s="45" t="s">
        <v>872</v>
      </c>
      <c r="C409" s="56" t="s">
        <v>873</v>
      </c>
      <c r="D409" s="38" t="s">
        <v>59</v>
      </c>
      <c r="E409" s="39"/>
      <c r="F409" s="39"/>
      <c r="G409" s="39"/>
      <c r="H409" s="39"/>
      <c r="I409" s="39"/>
      <c r="J409" s="40">
        <f t="shared" si="42"/>
        <v>0</v>
      </c>
      <c r="K409" s="41"/>
      <c r="L409" s="39"/>
      <c r="M409" s="42">
        <f t="shared" si="43"/>
        <v>0</v>
      </c>
      <c r="N409" s="39"/>
      <c r="O409" s="42">
        <f t="shared" si="44"/>
        <v>0</v>
      </c>
      <c r="P409" s="39"/>
      <c r="Q409" s="42">
        <f t="shared" si="45"/>
        <v>0</v>
      </c>
      <c r="R409" s="39"/>
      <c r="S409" s="42">
        <f t="shared" si="46"/>
        <v>0</v>
      </c>
      <c r="T409" s="43">
        <f t="shared" si="47"/>
        <v>0</v>
      </c>
      <c r="U409" s="44">
        <f t="shared" si="48"/>
        <v>0</v>
      </c>
    </row>
    <row r="410" spans="1:21" x14ac:dyDescent="0.25">
      <c r="A410" s="35">
        <v>404</v>
      </c>
      <c r="B410" s="47" t="s">
        <v>874</v>
      </c>
      <c r="C410" s="48" t="s">
        <v>875</v>
      </c>
      <c r="D410" s="38"/>
      <c r="E410" s="39"/>
      <c r="F410" s="39"/>
      <c r="G410" s="39"/>
      <c r="H410" s="39"/>
      <c r="I410" s="39"/>
      <c r="J410" s="40">
        <f t="shared" si="42"/>
        <v>0</v>
      </c>
      <c r="K410" s="41"/>
      <c r="L410" s="39"/>
      <c r="M410" s="42">
        <f t="shared" si="43"/>
        <v>0</v>
      </c>
      <c r="N410" s="39"/>
      <c r="O410" s="42">
        <f t="shared" si="44"/>
        <v>0</v>
      </c>
      <c r="P410" s="39"/>
      <c r="Q410" s="42">
        <f t="shared" si="45"/>
        <v>0</v>
      </c>
      <c r="R410" s="39"/>
      <c r="S410" s="42">
        <f t="shared" si="46"/>
        <v>0</v>
      </c>
      <c r="T410" s="43">
        <f t="shared" si="47"/>
        <v>0</v>
      </c>
      <c r="U410" s="44">
        <f t="shared" si="48"/>
        <v>0</v>
      </c>
    </row>
    <row r="411" spans="1:21" x14ac:dyDescent="0.25">
      <c r="A411" s="35">
        <v>405</v>
      </c>
      <c r="B411" s="45" t="s">
        <v>876</v>
      </c>
      <c r="C411" s="56" t="s">
        <v>877</v>
      </c>
      <c r="D411" s="38" t="s">
        <v>154</v>
      </c>
      <c r="E411" s="39"/>
      <c r="F411" s="39"/>
      <c r="G411" s="39"/>
      <c r="H411" s="39"/>
      <c r="I411" s="39"/>
      <c r="J411" s="40">
        <f t="shared" si="42"/>
        <v>0</v>
      </c>
      <c r="K411" s="41"/>
      <c r="L411" s="39"/>
      <c r="M411" s="42">
        <f t="shared" si="43"/>
        <v>0</v>
      </c>
      <c r="N411" s="39"/>
      <c r="O411" s="42">
        <f t="shared" si="44"/>
        <v>0</v>
      </c>
      <c r="P411" s="39"/>
      <c r="Q411" s="42">
        <f t="shared" si="45"/>
        <v>0</v>
      </c>
      <c r="R411" s="39"/>
      <c r="S411" s="42">
        <f t="shared" si="46"/>
        <v>0</v>
      </c>
      <c r="T411" s="43">
        <f t="shared" si="47"/>
        <v>0</v>
      </c>
      <c r="U411" s="44">
        <f t="shared" si="48"/>
        <v>0</v>
      </c>
    </row>
    <row r="412" spans="1:21" x14ac:dyDescent="0.25">
      <c r="A412" s="35">
        <v>406</v>
      </c>
      <c r="B412" s="45" t="s">
        <v>878</v>
      </c>
      <c r="C412" s="51" t="s">
        <v>879</v>
      </c>
      <c r="D412" s="38" t="s">
        <v>28</v>
      </c>
      <c r="E412" s="39"/>
      <c r="F412" s="39"/>
      <c r="G412" s="39"/>
      <c r="H412" s="39"/>
      <c r="I412" s="39"/>
      <c r="J412" s="40">
        <f t="shared" si="42"/>
        <v>0</v>
      </c>
      <c r="K412" s="41"/>
      <c r="L412" s="39"/>
      <c r="M412" s="42">
        <f t="shared" si="43"/>
        <v>0</v>
      </c>
      <c r="N412" s="39"/>
      <c r="O412" s="42">
        <f t="shared" si="44"/>
        <v>0</v>
      </c>
      <c r="P412" s="39"/>
      <c r="Q412" s="42">
        <f t="shared" si="45"/>
        <v>0</v>
      </c>
      <c r="R412" s="39"/>
      <c r="S412" s="42">
        <f t="shared" si="46"/>
        <v>0</v>
      </c>
      <c r="T412" s="43">
        <f t="shared" si="47"/>
        <v>0</v>
      </c>
      <c r="U412" s="44">
        <f t="shared" si="48"/>
        <v>0</v>
      </c>
    </row>
    <row r="413" spans="1:21" x14ac:dyDescent="0.25">
      <c r="A413" s="35">
        <v>407</v>
      </c>
      <c r="B413" s="50" t="s">
        <v>880</v>
      </c>
      <c r="C413" s="46" t="s">
        <v>881</v>
      </c>
      <c r="D413" s="38" t="s">
        <v>68</v>
      </c>
      <c r="E413" s="39"/>
      <c r="F413" s="39"/>
      <c r="G413" s="39"/>
      <c r="H413" s="39"/>
      <c r="I413" s="39"/>
      <c r="J413" s="40">
        <f t="shared" si="42"/>
        <v>0</v>
      </c>
      <c r="K413" s="41"/>
      <c r="L413" s="39"/>
      <c r="M413" s="42">
        <f t="shared" si="43"/>
        <v>0</v>
      </c>
      <c r="N413" s="39"/>
      <c r="O413" s="42">
        <f t="shared" si="44"/>
        <v>0</v>
      </c>
      <c r="P413" s="39"/>
      <c r="Q413" s="42">
        <f t="shared" si="45"/>
        <v>0</v>
      </c>
      <c r="R413" s="39"/>
      <c r="S413" s="42">
        <f t="shared" si="46"/>
        <v>0</v>
      </c>
      <c r="T413" s="43">
        <f t="shared" si="47"/>
        <v>0</v>
      </c>
      <c r="U413" s="44">
        <f t="shared" si="48"/>
        <v>0</v>
      </c>
    </row>
    <row r="414" spans="1:21" x14ac:dyDescent="0.25">
      <c r="A414" s="35">
        <v>408</v>
      </c>
      <c r="B414" s="63" t="s">
        <v>882</v>
      </c>
      <c r="C414" s="53" t="s">
        <v>883</v>
      </c>
      <c r="D414" s="38" t="s">
        <v>68</v>
      </c>
      <c r="E414" s="39"/>
      <c r="F414" s="39"/>
      <c r="G414" s="39"/>
      <c r="H414" s="39"/>
      <c r="I414" s="39"/>
      <c r="J414" s="40">
        <f t="shared" si="42"/>
        <v>0</v>
      </c>
      <c r="K414" s="41"/>
      <c r="L414" s="39"/>
      <c r="M414" s="42">
        <f t="shared" si="43"/>
        <v>0</v>
      </c>
      <c r="N414" s="39"/>
      <c r="O414" s="42">
        <f t="shared" si="44"/>
        <v>0</v>
      </c>
      <c r="P414" s="39"/>
      <c r="Q414" s="42">
        <f t="shared" si="45"/>
        <v>0</v>
      </c>
      <c r="R414" s="39"/>
      <c r="S414" s="42">
        <f t="shared" si="46"/>
        <v>0</v>
      </c>
      <c r="T414" s="43">
        <f t="shared" si="47"/>
        <v>0</v>
      </c>
      <c r="U414" s="44">
        <f t="shared" si="48"/>
        <v>0</v>
      </c>
    </row>
    <row r="415" spans="1:21" x14ac:dyDescent="0.25">
      <c r="A415" s="35">
        <v>409</v>
      </c>
      <c r="B415" s="63" t="s">
        <v>884</v>
      </c>
      <c r="C415" s="53" t="s">
        <v>885</v>
      </c>
      <c r="D415" s="38"/>
      <c r="E415" s="39"/>
      <c r="F415" s="39"/>
      <c r="G415" s="39"/>
      <c r="H415" s="39"/>
      <c r="I415" s="39"/>
      <c r="J415" s="40">
        <f t="shared" si="42"/>
        <v>0</v>
      </c>
      <c r="K415" s="41"/>
      <c r="L415" s="39"/>
      <c r="M415" s="42">
        <f t="shared" si="43"/>
        <v>0</v>
      </c>
      <c r="N415" s="39"/>
      <c r="O415" s="42">
        <f t="shared" si="44"/>
        <v>0</v>
      </c>
      <c r="P415" s="39"/>
      <c r="Q415" s="42">
        <f t="shared" si="45"/>
        <v>0</v>
      </c>
      <c r="R415" s="39"/>
      <c r="S415" s="42">
        <f t="shared" si="46"/>
        <v>0</v>
      </c>
      <c r="T415" s="43">
        <f t="shared" si="47"/>
        <v>0</v>
      </c>
      <c r="U415" s="44">
        <f t="shared" si="48"/>
        <v>0</v>
      </c>
    </row>
    <row r="416" spans="1:21" x14ac:dyDescent="0.25">
      <c r="A416" s="35">
        <v>410</v>
      </c>
      <c r="B416" s="45" t="s">
        <v>886</v>
      </c>
      <c r="C416" s="46" t="s">
        <v>887</v>
      </c>
      <c r="D416" s="38" t="s">
        <v>154</v>
      </c>
      <c r="E416" s="39"/>
      <c r="F416" s="39"/>
      <c r="G416" s="39"/>
      <c r="H416" s="39"/>
      <c r="I416" s="39"/>
      <c r="J416" s="40">
        <f t="shared" si="42"/>
        <v>0</v>
      </c>
      <c r="K416" s="41"/>
      <c r="L416" s="39"/>
      <c r="M416" s="42">
        <f t="shared" si="43"/>
        <v>0</v>
      </c>
      <c r="N416" s="39"/>
      <c r="O416" s="42">
        <f t="shared" si="44"/>
        <v>0</v>
      </c>
      <c r="P416" s="39"/>
      <c r="Q416" s="42">
        <f t="shared" si="45"/>
        <v>0</v>
      </c>
      <c r="R416" s="39"/>
      <c r="S416" s="42">
        <f t="shared" si="46"/>
        <v>0</v>
      </c>
      <c r="T416" s="43">
        <f t="shared" si="47"/>
        <v>0</v>
      </c>
      <c r="U416" s="44">
        <f t="shared" si="48"/>
        <v>0</v>
      </c>
    </row>
    <row r="417" spans="1:21" x14ac:dyDescent="0.25">
      <c r="A417" s="35">
        <v>411</v>
      </c>
      <c r="B417" s="45" t="s">
        <v>888</v>
      </c>
      <c r="C417" s="56" t="s">
        <v>889</v>
      </c>
      <c r="D417" s="38" t="s">
        <v>154</v>
      </c>
      <c r="E417" s="39"/>
      <c r="F417" s="39"/>
      <c r="G417" s="39"/>
      <c r="H417" s="39"/>
      <c r="I417" s="39"/>
      <c r="J417" s="40">
        <f t="shared" si="42"/>
        <v>0</v>
      </c>
      <c r="K417" s="41"/>
      <c r="L417" s="39"/>
      <c r="M417" s="42">
        <f t="shared" si="43"/>
        <v>0</v>
      </c>
      <c r="N417" s="39"/>
      <c r="O417" s="42">
        <f t="shared" si="44"/>
        <v>0</v>
      </c>
      <c r="P417" s="39"/>
      <c r="Q417" s="42">
        <f t="shared" si="45"/>
        <v>0</v>
      </c>
      <c r="R417" s="39"/>
      <c r="S417" s="42">
        <f t="shared" si="46"/>
        <v>0</v>
      </c>
      <c r="T417" s="43">
        <f t="shared" si="47"/>
        <v>0</v>
      </c>
      <c r="U417" s="44">
        <f t="shared" si="48"/>
        <v>0</v>
      </c>
    </row>
    <row r="418" spans="1:21" x14ac:dyDescent="0.25">
      <c r="A418" s="35">
        <v>412</v>
      </c>
      <c r="B418" s="45" t="s">
        <v>890</v>
      </c>
      <c r="C418" s="56" t="s">
        <v>891</v>
      </c>
      <c r="D418" s="38" t="s">
        <v>154</v>
      </c>
      <c r="E418" s="39"/>
      <c r="F418" s="39"/>
      <c r="G418" s="39"/>
      <c r="H418" s="39"/>
      <c r="I418" s="39"/>
      <c r="J418" s="40">
        <f t="shared" si="42"/>
        <v>0</v>
      </c>
      <c r="K418" s="41"/>
      <c r="L418" s="39"/>
      <c r="M418" s="42">
        <f t="shared" si="43"/>
        <v>0</v>
      </c>
      <c r="N418" s="39"/>
      <c r="O418" s="42">
        <f t="shared" si="44"/>
        <v>0</v>
      </c>
      <c r="P418" s="39"/>
      <c r="Q418" s="42">
        <f t="shared" si="45"/>
        <v>0</v>
      </c>
      <c r="R418" s="39"/>
      <c r="S418" s="42">
        <f t="shared" si="46"/>
        <v>0</v>
      </c>
      <c r="T418" s="43">
        <f t="shared" si="47"/>
        <v>0</v>
      </c>
      <c r="U418" s="44">
        <f t="shared" si="48"/>
        <v>0</v>
      </c>
    </row>
    <row r="419" spans="1:21" x14ac:dyDescent="0.25">
      <c r="A419" s="35">
        <v>413</v>
      </c>
      <c r="B419" s="45" t="s">
        <v>892</v>
      </c>
      <c r="C419" s="56" t="s">
        <v>893</v>
      </c>
      <c r="D419" s="38" t="s">
        <v>154</v>
      </c>
      <c r="E419" s="39"/>
      <c r="F419" s="39"/>
      <c r="G419" s="39"/>
      <c r="H419" s="39"/>
      <c r="I419" s="39"/>
      <c r="J419" s="40">
        <f t="shared" si="42"/>
        <v>0</v>
      </c>
      <c r="K419" s="41"/>
      <c r="L419" s="39"/>
      <c r="M419" s="42">
        <f t="shared" si="43"/>
        <v>0</v>
      </c>
      <c r="N419" s="39"/>
      <c r="O419" s="42">
        <f t="shared" si="44"/>
        <v>0</v>
      </c>
      <c r="P419" s="39"/>
      <c r="Q419" s="42">
        <f t="shared" si="45"/>
        <v>0</v>
      </c>
      <c r="R419" s="39"/>
      <c r="S419" s="42">
        <f t="shared" si="46"/>
        <v>0</v>
      </c>
      <c r="T419" s="43">
        <f t="shared" si="47"/>
        <v>0</v>
      </c>
      <c r="U419" s="44">
        <f t="shared" si="48"/>
        <v>0</v>
      </c>
    </row>
    <row r="420" spans="1:21" x14ac:dyDescent="0.25">
      <c r="A420" s="35">
        <v>414</v>
      </c>
      <c r="B420" s="50" t="s">
        <v>894</v>
      </c>
      <c r="C420" s="56" t="s">
        <v>895</v>
      </c>
      <c r="D420" s="38" t="s">
        <v>154</v>
      </c>
      <c r="E420" s="39"/>
      <c r="F420" s="39"/>
      <c r="G420" s="39"/>
      <c r="H420" s="39"/>
      <c r="I420" s="39"/>
      <c r="J420" s="40">
        <f t="shared" si="42"/>
        <v>0</v>
      </c>
      <c r="K420" s="41"/>
      <c r="L420" s="39"/>
      <c r="M420" s="42">
        <f t="shared" si="43"/>
        <v>0</v>
      </c>
      <c r="N420" s="39"/>
      <c r="O420" s="42">
        <f t="shared" si="44"/>
        <v>0</v>
      </c>
      <c r="P420" s="39"/>
      <c r="Q420" s="42">
        <f t="shared" si="45"/>
        <v>0</v>
      </c>
      <c r="R420" s="39"/>
      <c r="S420" s="42">
        <f t="shared" si="46"/>
        <v>0</v>
      </c>
      <c r="T420" s="43">
        <f t="shared" si="47"/>
        <v>0</v>
      </c>
      <c r="U420" s="44">
        <f t="shared" si="48"/>
        <v>0</v>
      </c>
    </row>
    <row r="421" spans="1:21" x14ac:dyDescent="0.25">
      <c r="A421" s="35">
        <v>415</v>
      </c>
      <c r="B421" s="45" t="s">
        <v>896</v>
      </c>
      <c r="C421" s="46" t="s">
        <v>897</v>
      </c>
      <c r="D421" s="38" t="s">
        <v>31</v>
      </c>
      <c r="E421" s="39"/>
      <c r="F421" s="39"/>
      <c r="G421" s="39"/>
      <c r="H421" s="39"/>
      <c r="I421" s="39"/>
      <c r="J421" s="40">
        <f t="shared" si="42"/>
        <v>0</v>
      </c>
      <c r="K421" s="41"/>
      <c r="L421" s="39"/>
      <c r="M421" s="42">
        <f t="shared" si="43"/>
        <v>0</v>
      </c>
      <c r="N421" s="39"/>
      <c r="O421" s="42">
        <f t="shared" si="44"/>
        <v>0</v>
      </c>
      <c r="P421" s="39"/>
      <c r="Q421" s="42">
        <f t="shared" si="45"/>
        <v>0</v>
      </c>
      <c r="R421" s="39"/>
      <c r="S421" s="42">
        <f t="shared" si="46"/>
        <v>0</v>
      </c>
      <c r="T421" s="43">
        <f t="shared" si="47"/>
        <v>0</v>
      </c>
      <c r="U421" s="44">
        <f t="shared" si="48"/>
        <v>0</v>
      </c>
    </row>
    <row r="422" spans="1:21" x14ac:dyDescent="0.25">
      <c r="A422" s="35">
        <v>416</v>
      </c>
      <c r="B422" s="52" t="s">
        <v>898</v>
      </c>
      <c r="C422" s="51" t="s">
        <v>899</v>
      </c>
      <c r="D422" s="38" t="s">
        <v>154</v>
      </c>
      <c r="E422" s="39"/>
      <c r="F422" s="39"/>
      <c r="G422" s="39"/>
      <c r="H422" s="39"/>
      <c r="I422" s="39"/>
      <c r="J422" s="40">
        <f t="shared" si="42"/>
        <v>0</v>
      </c>
      <c r="K422" s="41"/>
      <c r="L422" s="39"/>
      <c r="M422" s="42">
        <f t="shared" si="43"/>
        <v>0</v>
      </c>
      <c r="N422" s="39"/>
      <c r="O422" s="42">
        <f t="shared" si="44"/>
        <v>0</v>
      </c>
      <c r="P422" s="39"/>
      <c r="Q422" s="42">
        <f t="shared" si="45"/>
        <v>0</v>
      </c>
      <c r="R422" s="39"/>
      <c r="S422" s="42">
        <f t="shared" si="46"/>
        <v>0</v>
      </c>
      <c r="T422" s="43">
        <f t="shared" si="47"/>
        <v>0</v>
      </c>
      <c r="U422" s="44">
        <f t="shared" si="48"/>
        <v>0</v>
      </c>
    </row>
    <row r="423" spans="1:21" x14ac:dyDescent="0.25">
      <c r="A423" s="35">
        <v>417</v>
      </c>
      <c r="B423" s="52" t="s">
        <v>900</v>
      </c>
      <c r="C423" s="51" t="s">
        <v>901</v>
      </c>
      <c r="D423" s="38" t="s">
        <v>31</v>
      </c>
      <c r="E423" s="39"/>
      <c r="F423" s="39"/>
      <c r="G423" s="39"/>
      <c r="H423" s="39"/>
      <c r="I423" s="39"/>
      <c r="J423" s="40">
        <f t="shared" si="42"/>
        <v>0</v>
      </c>
      <c r="K423" s="41"/>
      <c r="L423" s="39"/>
      <c r="M423" s="42">
        <f t="shared" si="43"/>
        <v>0</v>
      </c>
      <c r="N423" s="39"/>
      <c r="O423" s="42">
        <f t="shared" si="44"/>
        <v>0</v>
      </c>
      <c r="P423" s="39"/>
      <c r="Q423" s="42">
        <f t="shared" si="45"/>
        <v>0</v>
      </c>
      <c r="R423" s="39"/>
      <c r="S423" s="42">
        <f t="shared" si="46"/>
        <v>0</v>
      </c>
      <c r="T423" s="43">
        <f t="shared" si="47"/>
        <v>0</v>
      </c>
      <c r="U423" s="44">
        <f t="shared" si="48"/>
        <v>0</v>
      </c>
    </row>
    <row r="424" spans="1:21" x14ac:dyDescent="0.25">
      <c r="A424" s="35">
        <v>418</v>
      </c>
      <c r="B424" s="45" t="s">
        <v>902</v>
      </c>
      <c r="C424" s="51" t="s">
        <v>903</v>
      </c>
      <c r="D424" s="38" t="s">
        <v>904</v>
      </c>
      <c r="E424" s="39"/>
      <c r="F424" s="39"/>
      <c r="G424" s="39"/>
      <c r="H424" s="39"/>
      <c r="I424" s="39"/>
      <c r="J424" s="40">
        <f t="shared" si="42"/>
        <v>0</v>
      </c>
      <c r="K424" s="41"/>
      <c r="L424" s="39"/>
      <c r="M424" s="42">
        <f t="shared" si="43"/>
        <v>0</v>
      </c>
      <c r="N424" s="39"/>
      <c r="O424" s="42">
        <f t="shared" si="44"/>
        <v>0</v>
      </c>
      <c r="P424" s="39"/>
      <c r="Q424" s="42">
        <f t="shared" si="45"/>
        <v>0</v>
      </c>
      <c r="R424" s="39"/>
      <c r="S424" s="42">
        <f t="shared" si="46"/>
        <v>0</v>
      </c>
      <c r="T424" s="43">
        <f t="shared" si="47"/>
        <v>0</v>
      </c>
      <c r="U424" s="44">
        <f t="shared" si="48"/>
        <v>0</v>
      </c>
    </row>
    <row r="425" spans="1:21" x14ac:dyDescent="0.25">
      <c r="A425" s="35">
        <v>419</v>
      </c>
      <c r="B425" s="52" t="s">
        <v>905</v>
      </c>
      <c r="C425" s="51" t="s">
        <v>906</v>
      </c>
      <c r="D425" s="38" t="s">
        <v>904</v>
      </c>
      <c r="E425" s="39"/>
      <c r="F425" s="39"/>
      <c r="G425" s="39"/>
      <c r="H425" s="39"/>
      <c r="I425" s="39"/>
      <c r="J425" s="40">
        <f t="shared" si="42"/>
        <v>0</v>
      </c>
      <c r="K425" s="41"/>
      <c r="L425" s="39"/>
      <c r="M425" s="42">
        <f t="shared" si="43"/>
        <v>0</v>
      </c>
      <c r="N425" s="39"/>
      <c r="O425" s="42">
        <f t="shared" si="44"/>
        <v>0</v>
      </c>
      <c r="P425" s="39"/>
      <c r="Q425" s="42">
        <f t="shared" si="45"/>
        <v>0</v>
      </c>
      <c r="R425" s="39"/>
      <c r="S425" s="42">
        <f t="shared" si="46"/>
        <v>0</v>
      </c>
      <c r="T425" s="43">
        <f t="shared" si="47"/>
        <v>0</v>
      </c>
      <c r="U425" s="44">
        <f t="shared" si="48"/>
        <v>0</v>
      </c>
    </row>
    <row r="426" spans="1:21" x14ac:dyDescent="0.25">
      <c r="A426" s="35">
        <v>420</v>
      </c>
      <c r="B426" s="45" t="s">
        <v>907</v>
      </c>
      <c r="C426" s="51" t="s">
        <v>908</v>
      </c>
      <c r="D426" s="38" t="s">
        <v>904</v>
      </c>
      <c r="E426" s="39"/>
      <c r="F426" s="39"/>
      <c r="G426" s="39"/>
      <c r="H426" s="39"/>
      <c r="I426" s="39"/>
      <c r="J426" s="40">
        <f t="shared" si="42"/>
        <v>0</v>
      </c>
      <c r="K426" s="41"/>
      <c r="L426" s="39"/>
      <c r="M426" s="42">
        <f t="shared" si="43"/>
        <v>0</v>
      </c>
      <c r="N426" s="39"/>
      <c r="O426" s="42">
        <f t="shared" si="44"/>
        <v>0</v>
      </c>
      <c r="P426" s="39"/>
      <c r="Q426" s="42">
        <f t="shared" si="45"/>
        <v>0</v>
      </c>
      <c r="R426" s="39"/>
      <c r="S426" s="42">
        <f t="shared" si="46"/>
        <v>0</v>
      </c>
      <c r="T426" s="43">
        <f t="shared" si="47"/>
        <v>0</v>
      </c>
      <c r="U426" s="44">
        <f t="shared" si="48"/>
        <v>0</v>
      </c>
    </row>
    <row r="427" spans="1:21" x14ac:dyDescent="0.25">
      <c r="A427" s="35">
        <v>421</v>
      </c>
      <c r="B427" s="52" t="s">
        <v>909</v>
      </c>
      <c r="C427" s="51" t="s">
        <v>910</v>
      </c>
      <c r="D427" s="38" t="s">
        <v>911</v>
      </c>
      <c r="E427" s="39"/>
      <c r="F427" s="39"/>
      <c r="G427" s="39"/>
      <c r="H427" s="39"/>
      <c r="I427" s="39"/>
      <c r="J427" s="40">
        <f t="shared" si="42"/>
        <v>0</v>
      </c>
      <c r="K427" s="41"/>
      <c r="L427" s="39"/>
      <c r="M427" s="42">
        <f t="shared" si="43"/>
        <v>0</v>
      </c>
      <c r="N427" s="39"/>
      <c r="O427" s="42">
        <f t="shared" si="44"/>
        <v>0</v>
      </c>
      <c r="P427" s="39"/>
      <c r="Q427" s="42">
        <f t="shared" si="45"/>
        <v>0</v>
      </c>
      <c r="R427" s="39"/>
      <c r="S427" s="42">
        <f t="shared" si="46"/>
        <v>0</v>
      </c>
      <c r="T427" s="43">
        <f t="shared" si="47"/>
        <v>0</v>
      </c>
      <c r="U427" s="44">
        <f t="shared" si="48"/>
        <v>0</v>
      </c>
    </row>
    <row r="428" spans="1:21" x14ac:dyDescent="0.25">
      <c r="A428" s="35">
        <v>422</v>
      </c>
      <c r="B428" s="52" t="s">
        <v>912</v>
      </c>
      <c r="C428" s="51" t="s">
        <v>913</v>
      </c>
      <c r="D428" s="38" t="s">
        <v>83</v>
      </c>
      <c r="E428" s="39"/>
      <c r="F428" s="39"/>
      <c r="G428" s="39"/>
      <c r="H428" s="39"/>
      <c r="I428" s="39"/>
      <c r="J428" s="40">
        <f t="shared" si="42"/>
        <v>0</v>
      </c>
      <c r="K428" s="41"/>
      <c r="L428" s="39"/>
      <c r="M428" s="42">
        <f t="shared" si="43"/>
        <v>0</v>
      </c>
      <c r="N428" s="39"/>
      <c r="O428" s="42">
        <f t="shared" si="44"/>
        <v>0</v>
      </c>
      <c r="P428" s="39"/>
      <c r="Q428" s="42">
        <f t="shared" si="45"/>
        <v>0</v>
      </c>
      <c r="R428" s="39"/>
      <c r="S428" s="42">
        <f t="shared" si="46"/>
        <v>0</v>
      </c>
      <c r="T428" s="43">
        <f t="shared" si="47"/>
        <v>0</v>
      </c>
      <c r="U428" s="44">
        <f t="shared" si="48"/>
        <v>0</v>
      </c>
    </row>
    <row r="429" spans="1:21" x14ac:dyDescent="0.25">
      <c r="A429" s="35">
        <v>423</v>
      </c>
      <c r="B429" s="45" t="s">
        <v>914</v>
      </c>
      <c r="C429" s="46" t="s">
        <v>915</v>
      </c>
      <c r="D429" s="38" t="s">
        <v>83</v>
      </c>
      <c r="E429" s="39"/>
      <c r="F429" s="39"/>
      <c r="G429" s="39"/>
      <c r="H429" s="39"/>
      <c r="I429" s="39"/>
      <c r="J429" s="40">
        <f t="shared" si="42"/>
        <v>0</v>
      </c>
      <c r="K429" s="41"/>
      <c r="L429" s="39"/>
      <c r="M429" s="42">
        <f t="shared" si="43"/>
        <v>0</v>
      </c>
      <c r="N429" s="39"/>
      <c r="O429" s="42">
        <f t="shared" si="44"/>
        <v>0</v>
      </c>
      <c r="P429" s="39"/>
      <c r="Q429" s="42">
        <f t="shared" si="45"/>
        <v>0</v>
      </c>
      <c r="R429" s="39"/>
      <c r="S429" s="42">
        <f t="shared" si="46"/>
        <v>0</v>
      </c>
      <c r="T429" s="43">
        <f t="shared" si="47"/>
        <v>0</v>
      </c>
      <c r="U429" s="44">
        <f t="shared" si="48"/>
        <v>0</v>
      </c>
    </row>
    <row r="430" spans="1:21" x14ac:dyDescent="0.25">
      <c r="A430" s="35">
        <v>424</v>
      </c>
      <c r="B430" s="52" t="s">
        <v>916</v>
      </c>
      <c r="C430" s="51" t="s">
        <v>917</v>
      </c>
      <c r="D430" s="38" t="s">
        <v>83</v>
      </c>
      <c r="E430" s="39"/>
      <c r="F430" s="39"/>
      <c r="G430" s="39"/>
      <c r="H430" s="39"/>
      <c r="I430" s="39"/>
      <c r="J430" s="40">
        <f t="shared" si="42"/>
        <v>0</v>
      </c>
      <c r="K430" s="41"/>
      <c r="L430" s="39"/>
      <c r="M430" s="42">
        <f t="shared" si="43"/>
        <v>0</v>
      </c>
      <c r="N430" s="39"/>
      <c r="O430" s="42">
        <f t="shared" si="44"/>
        <v>0</v>
      </c>
      <c r="P430" s="39"/>
      <c r="Q430" s="42">
        <f t="shared" si="45"/>
        <v>0</v>
      </c>
      <c r="R430" s="39"/>
      <c r="S430" s="42">
        <f t="shared" si="46"/>
        <v>0</v>
      </c>
      <c r="T430" s="43">
        <f t="shared" si="47"/>
        <v>0</v>
      </c>
      <c r="U430" s="44">
        <f t="shared" si="48"/>
        <v>0</v>
      </c>
    </row>
    <row r="431" spans="1:21" x14ac:dyDescent="0.25">
      <c r="A431" s="35">
        <v>425</v>
      </c>
      <c r="B431" s="45" t="s">
        <v>918</v>
      </c>
      <c r="C431" s="46" t="s">
        <v>919</v>
      </c>
      <c r="D431" s="38" t="s">
        <v>83</v>
      </c>
      <c r="E431" s="39"/>
      <c r="F431" s="39"/>
      <c r="G431" s="39"/>
      <c r="H431" s="39"/>
      <c r="I431" s="39"/>
      <c r="J431" s="40">
        <f t="shared" si="42"/>
        <v>0</v>
      </c>
      <c r="K431" s="41"/>
      <c r="L431" s="39"/>
      <c r="M431" s="42">
        <f t="shared" si="43"/>
        <v>0</v>
      </c>
      <c r="N431" s="39"/>
      <c r="O431" s="42">
        <f t="shared" si="44"/>
        <v>0</v>
      </c>
      <c r="P431" s="39"/>
      <c r="Q431" s="42">
        <f t="shared" si="45"/>
        <v>0</v>
      </c>
      <c r="R431" s="39"/>
      <c r="S431" s="42">
        <f t="shared" si="46"/>
        <v>0</v>
      </c>
      <c r="T431" s="43">
        <f t="shared" si="47"/>
        <v>0</v>
      </c>
      <c r="U431" s="44">
        <f t="shared" si="48"/>
        <v>0</v>
      </c>
    </row>
    <row r="432" spans="1:21" x14ac:dyDescent="0.25">
      <c r="A432" s="35">
        <v>426</v>
      </c>
      <c r="B432" s="45" t="s">
        <v>108</v>
      </c>
      <c r="C432" s="46" t="s">
        <v>109</v>
      </c>
      <c r="D432" s="38" t="s">
        <v>110</v>
      </c>
      <c r="E432" s="39"/>
      <c r="F432" s="39"/>
      <c r="G432" s="39"/>
      <c r="H432" s="39"/>
      <c r="I432" s="39"/>
      <c r="J432" s="40">
        <f t="shared" si="42"/>
        <v>0</v>
      </c>
      <c r="K432" s="41"/>
      <c r="L432" s="39"/>
      <c r="M432" s="42">
        <f t="shared" si="43"/>
        <v>0</v>
      </c>
      <c r="N432" s="39"/>
      <c r="O432" s="42">
        <f t="shared" si="44"/>
        <v>0</v>
      </c>
      <c r="P432" s="39"/>
      <c r="Q432" s="42">
        <f t="shared" si="45"/>
        <v>0</v>
      </c>
      <c r="R432" s="39"/>
      <c r="S432" s="42">
        <f t="shared" si="46"/>
        <v>0</v>
      </c>
      <c r="T432" s="43">
        <f t="shared" si="47"/>
        <v>0</v>
      </c>
      <c r="U432" s="44">
        <f t="shared" si="48"/>
        <v>0</v>
      </c>
    </row>
    <row r="433" spans="1:21" x14ac:dyDescent="0.25">
      <c r="A433" s="35">
        <v>427</v>
      </c>
      <c r="B433" s="45" t="s">
        <v>111</v>
      </c>
      <c r="C433" s="46" t="s">
        <v>112</v>
      </c>
      <c r="D433" s="38" t="s">
        <v>110</v>
      </c>
      <c r="E433" s="39"/>
      <c r="F433" s="39"/>
      <c r="G433" s="39"/>
      <c r="H433" s="39">
        <v>1000</v>
      </c>
      <c r="I433" s="39"/>
      <c r="J433" s="40">
        <f t="shared" si="42"/>
        <v>1000</v>
      </c>
      <c r="K433" s="41">
        <v>9</v>
      </c>
      <c r="L433" s="39"/>
      <c r="M433" s="42">
        <f t="shared" si="43"/>
        <v>0</v>
      </c>
      <c r="N433" s="39">
        <v>1000</v>
      </c>
      <c r="O433" s="42">
        <f t="shared" si="44"/>
        <v>9000</v>
      </c>
      <c r="P433" s="39"/>
      <c r="Q433" s="42">
        <f t="shared" si="45"/>
        <v>0</v>
      </c>
      <c r="R433" s="39"/>
      <c r="S433" s="42">
        <f t="shared" si="46"/>
        <v>0</v>
      </c>
      <c r="T433" s="43">
        <f t="shared" si="47"/>
        <v>1000</v>
      </c>
      <c r="U433" s="44">
        <f t="shared" si="48"/>
        <v>9000</v>
      </c>
    </row>
    <row r="434" spans="1:21" x14ac:dyDescent="0.25">
      <c r="A434" s="35">
        <v>428</v>
      </c>
      <c r="B434" s="45" t="s">
        <v>113</v>
      </c>
      <c r="C434" s="46" t="s">
        <v>114</v>
      </c>
      <c r="D434" s="38" t="s">
        <v>110</v>
      </c>
      <c r="E434" s="39"/>
      <c r="F434" s="39"/>
      <c r="G434" s="39"/>
      <c r="H434" s="39"/>
      <c r="I434" s="39"/>
      <c r="J434" s="40">
        <f t="shared" si="42"/>
        <v>0</v>
      </c>
      <c r="K434" s="41"/>
      <c r="L434" s="39"/>
      <c r="M434" s="42">
        <f t="shared" si="43"/>
        <v>0</v>
      </c>
      <c r="N434" s="39"/>
      <c r="O434" s="42">
        <f t="shared" si="44"/>
        <v>0</v>
      </c>
      <c r="P434" s="39"/>
      <c r="Q434" s="42">
        <f t="shared" si="45"/>
        <v>0</v>
      </c>
      <c r="R434" s="39"/>
      <c r="S434" s="42">
        <f t="shared" si="46"/>
        <v>0</v>
      </c>
      <c r="T434" s="43">
        <f t="shared" si="47"/>
        <v>0</v>
      </c>
      <c r="U434" s="44">
        <f t="shared" si="48"/>
        <v>0</v>
      </c>
    </row>
    <row r="435" spans="1:21" x14ac:dyDescent="0.25">
      <c r="A435" s="35">
        <v>429</v>
      </c>
      <c r="B435" s="50" t="s">
        <v>115</v>
      </c>
      <c r="C435" s="56" t="s">
        <v>116</v>
      </c>
      <c r="D435" s="38" t="s">
        <v>59</v>
      </c>
      <c r="E435" s="39"/>
      <c r="F435" s="39"/>
      <c r="G435" s="39"/>
      <c r="H435" s="39">
        <v>40</v>
      </c>
      <c r="I435" s="39"/>
      <c r="J435" s="40">
        <f t="shared" si="42"/>
        <v>40</v>
      </c>
      <c r="K435" s="41">
        <v>600</v>
      </c>
      <c r="L435" s="39">
        <v>10</v>
      </c>
      <c r="M435" s="42">
        <f t="shared" si="43"/>
        <v>6000</v>
      </c>
      <c r="N435" s="39">
        <v>10</v>
      </c>
      <c r="O435" s="42">
        <f t="shared" si="44"/>
        <v>6000</v>
      </c>
      <c r="P435" s="39">
        <v>10</v>
      </c>
      <c r="Q435" s="42">
        <f t="shared" si="45"/>
        <v>6000</v>
      </c>
      <c r="R435" s="39">
        <v>10</v>
      </c>
      <c r="S435" s="42">
        <f t="shared" si="46"/>
        <v>6000</v>
      </c>
      <c r="T435" s="43">
        <f t="shared" si="47"/>
        <v>40</v>
      </c>
      <c r="U435" s="44">
        <f t="shared" si="48"/>
        <v>24000</v>
      </c>
    </row>
    <row r="436" spans="1:21" x14ac:dyDescent="0.25">
      <c r="A436" s="35">
        <v>430</v>
      </c>
      <c r="B436" s="50" t="s">
        <v>117</v>
      </c>
      <c r="C436" s="56" t="s">
        <v>118</v>
      </c>
      <c r="D436" s="38" t="s">
        <v>59</v>
      </c>
      <c r="E436" s="39"/>
      <c r="F436" s="39"/>
      <c r="G436" s="39"/>
      <c r="H436" s="39"/>
      <c r="I436" s="39"/>
      <c r="J436" s="40">
        <f t="shared" si="42"/>
        <v>0</v>
      </c>
      <c r="K436" s="41"/>
      <c r="L436" s="39"/>
      <c r="M436" s="42">
        <f t="shared" si="43"/>
        <v>0</v>
      </c>
      <c r="N436" s="39"/>
      <c r="O436" s="42">
        <f t="shared" si="44"/>
        <v>0</v>
      </c>
      <c r="P436" s="39"/>
      <c r="Q436" s="42">
        <f t="shared" si="45"/>
        <v>0</v>
      </c>
      <c r="R436" s="39"/>
      <c r="S436" s="42">
        <f t="shared" si="46"/>
        <v>0</v>
      </c>
      <c r="T436" s="43">
        <f t="shared" si="47"/>
        <v>0</v>
      </c>
      <c r="U436" s="44">
        <f t="shared" si="48"/>
        <v>0</v>
      </c>
    </row>
    <row r="437" spans="1:21" x14ac:dyDescent="0.25">
      <c r="A437" s="35">
        <v>431</v>
      </c>
      <c r="B437" s="50" t="s">
        <v>119</v>
      </c>
      <c r="C437" s="56" t="s">
        <v>120</v>
      </c>
      <c r="D437" s="38" t="s">
        <v>59</v>
      </c>
      <c r="E437" s="39"/>
      <c r="F437" s="39"/>
      <c r="G437" s="39"/>
      <c r="H437" s="39">
        <v>60</v>
      </c>
      <c r="I437" s="39"/>
      <c r="J437" s="40">
        <f t="shared" si="42"/>
        <v>60</v>
      </c>
      <c r="K437" s="41">
        <v>420</v>
      </c>
      <c r="L437" s="39">
        <v>15</v>
      </c>
      <c r="M437" s="42">
        <f t="shared" si="43"/>
        <v>6300</v>
      </c>
      <c r="N437" s="39">
        <v>15</v>
      </c>
      <c r="O437" s="42">
        <f t="shared" si="44"/>
        <v>6300</v>
      </c>
      <c r="P437" s="39">
        <v>15</v>
      </c>
      <c r="Q437" s="42">
        <f t="shared" si="45"/>
        <v>6300</v>
      </c>
      <c r="R437" s="39">
        <v>15</v>
      </c>
      <c r="S437" s="42">
        <f t="shared" si="46"/>
        <v>6300</v>
      </c>
      <c r="T437" s="43">
        <f t="shared" si="47"/>
        <v>60</v>
      </c>
      <c r="U437" s="44">
        <f t="shared" si="48"/>
        <v>25200</v>
      </c>
    </row>
    <row r="438" spans="1:21" x14ac:dyDescent="0.25">
      <c r="A438" s="35">
        <v>432</v>
      </c>
      <c r="B438" s="50" t="s">
        <v>920</v>
      </c>
      <c r="C438" s="56" t="s">
        <v>921</v>
      </c>
      <c r="D438" s="38" t="s">
        <v>59</v>
      </c>
      <c r="E438" s="39"/>
      <c r="F438" s="39"/>
      <c r="G438" s="39"/>
      <c r="H438" s="39"/>
      <c r="I438" s="39"/>
      <c r="J438" s="40">
        <f t="shared" si="42"/>
        <v>0</v>
      </c>
      <c r="K438" s="41"/>
      <c r="L438" s="39"/>
      <c r="M438" s="42">
        <f t="shared" si="43"/>
        <v>0</v>
      </c>
      <c r="N438" s="39"/>
      <c r="O438" s="42">
        <f t="shared" si="44"/>
        <v>0</v>
      </c>
      <c r="P438" s="39"/>
      <c r="Q438" s="42">
        <f t="shared" si="45"/>
        <v>0</v>
      </c>
      <c r="R438" s="39"/>
      <c r="S438" s="42">
        <f t="shared" si="46"/>
        <v>0</v>
      </c>
      <c r="T438" s="43">
        <f t="shared" si="47"/>
        <v>0</v>
      </c>
      <c r="U438" s="44">
        <f t="shared" si="48"/>
        <v>0</v>
      </c>
    </row>
    <row r="439" spans="1:21" x14ac:dyDescent="0.25">
      <c r="A439" s="35">
        <v>433</v>
      </c>
      <c r="B439" s="50" t="s">
        <v>121</v>
      </c>
      <c r="C439" s="56" t="s">
        <v>122</v>
      </c>
      <c r="D439" s="38" t="s">
        <v>59</v>
      </c>
      <c r="E439" s="39"/>
      <c r="F439" s="39"/>
      <c r="G439" s="39"/>
      <c r="H439" s="39"/>
      <c r="I439" s="39"/>
      <c r="J439" s="40">
        <f t="shared" si="42"/>
        <v>0</v>
      </c>
      <c r="K439" s="41"/>
      <c r="L439" s="39"/>
      <c r="M439" s="42">
        <f t="shared" si="43"/>
        <v>0</v>
      </c>
      <c r="N439" s="39"/>
      <c r="O439" s="42">
        <f t="shared" si="44"/>
        <v>0</v>
      </c>
      <c r="P439" s="39"/>
      <c r="Q439" s="42">
        <f t="shared" si="45"/>
        <v>0</v>
      </c>
      <c r="R439" s="39"/>
      <c r="S439" s="42">
        <f t="shared" si="46"/>
        <v>0</v>
      </c>
      <c r="T439" s="43">
        <f t="shared" si="47"/>
        <v>0</v>
      </c>
      <c r="U439" s="44">
        <f t="shared" si="48"/>
        <v>0</v>
      </c>
    </row>
    <row r="440" spans="1:21" x14ac:dyDescent="0.25">
      <c r="A440" s="35">
        <v>434</v>
      </c>
      <c r="B440" s="50" t="s">
        <v>922</v>
      </c>
      <c r="C440" s="56" t="s">
        <v>923</v>
      </c>
      <c r="D440" s="38" t="s">
        <v>83</v>
      </c>
      <c r="E440" s="39"/>
      <c r="F440" s="39"/>
      <c r="G440" s="39"/>
      <c r="H440" s="39"/>
      <c r="I440" s="39"/>
      <c r="J440" s="40">
        <f t="shared" si="42"/>
        <v>0</v>
      </c>
      <c r="K440" s="41"/>
      <c r="L440" s="39"/>
      <c r="M440" s="42">
        <f t="shared" si="43"/>
        <v>0</v>
      </c>
      <c r="N440" s="39"/>
      <c r="O440" s="42">
        <f t="shared" si="44"/>
        <v>0</v>
      </c>
      <c r="P440" s="39"/>
      <c r="Q440" s="42">
        <f t="shared" si="45"/>
        <v>0</v>
      </c>
      <c r="R440" s="39"/>
      <c r="S440" s="42">
        <f t="shared" si="46"/>
        <v>0</v>
      </c>
      <c r="T440" s="43">
        <f t="shared" si="47"/>
        <v>0</v>
      </c>
      <c r="U440" s="44">
        <f t="shared" si="48"/>
        <v>0</v>
      </c>
    </row>
    <row r="441" spans="1:21" x14ac:dyDescent="0.25">
      <c r="A441" s="35">
        <v>435</v>
      </c>
      <c r="B441" s="50" t="s">
        <v>924</v>
      </c>
      <c r="C441" s="56" t="s">
        <v>925</v>
      </c>
      <c r="D441" s="38" t="s">
        <v>83</v>
      </c>
      <c r="E441" s="39"/>
      <c r="F441" s="39"/>
      <c r="G441" s="39"/>
      <c r="H441" s="39">
        <v>4</v>
      </c>
      <c r="I441" s="39"/>
      <c r="J441" s="40">
        <f t="shared" si="42"/>
        <v>4</v>
      </c>
      <c r="K441" s="41">
        <v>350</v>
      </c>
      <c r="L441" s="39">
        <v>1</v>
      </c>
      <c r="M441" s="42">
        <f t="shared" si="43"/>
        <v>350</v>
      </c>
      <c r="N441" s="39">
        <v>1</v>
      </c>
      <c r="O441" s="42">
        <f t="shared" si="44"/>
        <v>350</v>
      </c>
      <c r="P441" s="39">
        <v>1</v>
      </c>
      <c r="Q441" s="42">
        <f t="shared" si="45"/>
        <v>350</v>
      </c>
      <c r="R441" s="39">
        <v>1</v>
      </c>
      <c r="S441" s="42">
        <f t="shared" si="46"/>
        <v>350</v>
      </c>
      <c r="T441" s="43">
        <f t="shared" si="47"/>
        <v>4</v>
      </c>
      <c r="U441" s="44">
        <f t="shared" si="48"/>
        <v>1400</v>
      </c>
    </row>
    <row r="442" spans="1:21" x14ac:dyDescent="0.25">
      <c r="A442" s="35">
        <v>436</v>
      </c>
      <c r="B442" s="45" t="s">
        <v>926</v>
      </c>
      <c r="C442" s="46" t="s">
        <v>927</v>
      </c>
      <c r="D442" s="38" t="s">
        <v>31</v>
      </c>
      <c r="E442" s="39"/>
      <c r="F442" s="39"/>
      <c r="G442" s="39"/>
      <c r="H442" s="39"/>
      <c r="I442" s="39"/>
      <c r="J442" s="40">
        <f t="shared" si="42"/>
        <v>0</v>
      </c>
      <c r="K442" s="41"/>
      <c r="L442" s="39"/>
      <c r="M442" s="42">
        <f t="shared" si="43"/>
        <v>0</v>
      </c>
      <c r="N442" s="39"/>
      <c r="O442" s="42">
        <f t="shared" si="44"/>
        <v>0</v>
      </c>
      <c r="P442" s="39"/>
      <c r="Q442" s="42">
        <f t="shared" si="45"/>
        <v>0</v>
      </c>
      <c r="R442" s="39"/>
      <c r="S442" s="42">
        <f t="shared" si="46"/>
        <v>0</v>
      </c>
      <c r="T442" s="43">
        <f t="shared" si="47"/>
        <v>0</v>
      </c>
      <c r="U442" s="44">
        <f t="shared" si="48"/>
        <v>0</v>
      </c>
    </row>
    <row r="443" spans="1:21" x14ac:dyDescent="0.25">
      <c r="A443" s="35">
        <v>437</v>
      </c>
      <c r="B443" s="45" t="s">
        <v>928</v>
      </c>
      <c r="C443" s="56" t="s">
        <v>929</v>
      </c>
      <c r="D443" s="38" t="s">
        <v>31</v>
      </c>
      <c r="E443" s="39"/>
      <c r="F443" s="39"/>
      <c r="G443" s="39"/>
      <c r="H443" s="39"/>
      <c r="I443" s="39"/>
      <c r="J443" s="40">
        <f t="shared" si="42"/>
        <v>0</v>
      </c>
      <c r="K443" s="41"/>
      <c r="L443" s="39"/>
      <c r="M443" s="42">
        <f t="shared" si="43"/>
        <v>0</v>
      </c>
      <c r="N443" s="39"/>
      <c r="O443" s="42">
        <f t="shared" si="44"/>
        <v>0</v>
      </c>
      <c r="P443" s="39"/>
      <c r="Q443" s="42">
        <f t="shared" si="45"/>
        <v>0</v>
      </c>
      <c r="R443" s="39"/>
      <c r="S443" s="42">
        <f t="shared" si="46"/>
        <v>0</v>
      </c>
      <c r="T443" s="43">
        <f t="shared" si="47"/>
        <v>0</v>
      </c>
      <c r="U443" s="44">
        <f t="shared" si="48"/>
        <v>0</v>
      </c>
    </row>
    <row r="444" spans="1:21" x14ac:dyDescent="0.25">
      <c r="A444" s="35">
        <v>438</v>
      </c>
      <c r="B444" s="45" t="s">
        <v>930</v>
      </c>
      <c r="C444" s="56" t="s">
        <v>931</v>
      </c>
      <c r="D444" s="38" t="s">
        <v>31</v>
      </c>
      <c r="E444" s="39"/>
      <c r="F444" s="39"/>
      <c r="G444" s="39"/>
      <c r="H444" s="39"/>
      <c r="I444" s="39"/>
      <c r="J444" s="40">
        <f t="shared" si="42"/>
        <v>0</v>
      </c>
      <c r="K444" s="41"/>
      <c r="L444" s="39"/>
      <c r="M444" s="42">
        <f t="shared" si="43"/>
        <v>0</v>
      </c>
      <c r="N444" s="39"/>
      <c r="O444" s="42">
        <f t="shared" si="44"/>
        <v>0</v>
      </c>
      <c r="P444" s="39"/>
      <c r="Q444" s="42">
        <f t="shared" si="45"/>
        <v>0</v>
      </c>
      <c r="R444" s="39"/>
      <c r="S444" s="42">
        <f t="shared" si="46"/>
        <v>0</v>
      </c>
      <c r="T444" s="43">
        <f t="shared" si="47"/>
        <v>0</v>
      </c>
      <c r="U444" s="44">
        <f t="shared" si="48"/>
        <v>0</v>
      </c>
    </row>
    <row r="445" spans="1:21" x14ac:dyDescent="0.25">
      <c r="A445" s="35">
        <v>439</v>
      </c>
      <c r="B445" s="52" t="s">
        <v>932</v>
      </c>
      <c r="C445" s="56" t="s">
        <v>933</v>
      </c>
      <c r="D445" s="38" t="s">
        <v>83</v>
      </c>
      <c r="E445" s="39"/>
      <c r="F445" s="39"/>
      <c r="G445" s="39"/>
      <c r="H445" s="39"/>
      <c r="I445" s="39"/>
      <c r="J445" s="40">
        <f t="shared" si="42"/>
        <v>0</v>
      </c>
      <c r="K445" s="41"/>
      <c r="L445" s="39"/>
      <c r="M445" s="42">
        <f t="shared" si="43"/>
        <v>0</v>
      </c>
      <c r="N445" s="39"/>
      <c r="O445" s="42">
        <f t="shared" si="44"/>
        <v>0</v>
      </c>
      <c r="P445" s="39"/>
      <c r="Q445" s="42">
        <f t="shared" si="45"/>
        <v>0</v>
      </c>
      <c r="R445" s="39"/>
      <c r="S445" s="42">
        <f t="shared" si="46"/>
        <v>0</v>
      </c>
      <c r="T445" s="43">
        <f t="shared" si="47"/>
        <v>0</v>
      </c>
      <c r="U445" s="44">
        <f t="shared" si="48"/>
        <v>0</v>
      </c>
    </row>
    <row r="446" spans="1:21" x14ac:dyDescent="0.25">
      <c r="A446" s="35">
        <v>440</v>
      </c>
      <c r="B446" s="45" t="s">
        <v>123</v>
      </c>
      <c r="C446" s="51" t="s">
        <v>124</v>
      </c>
      <c r="D446" s="38" t="s">
        <v>31</v>
      </c>
      <c r="E446" s="39"/>
      <c r="F446" s="39"/>
      <c r="G446" s="39"/>
      <c r="H446" s="39"/>
      <c r="I446" s="39"/>
      <c r="J446" s="40">
        <f t="shared" si="42"/>
        <v>0</v>
      </c>
      <c r="K446" s="41"/>
      <c r="L446" s="39"/>
      <c r="M446" s="42">
        <f t="shared" si="43"/>
        <v>0</v>
      </c>
      <c r="N446" s="39"/>
      <c r="O446" s="42">
        <f t="shared" si="44"/>
        <v>0</v>
      </c>
      <c r="P446" s="39"/>
      <c r="Q446" s="42">
        <f t="shared" si="45"/>
        <v>0</v>
      </c>
      <c r="R446" s="39"/>
      <c r="S446" s="42">
        <f t="shared" si="46"/>
        <v>0</v>
      </c>
      <c r="T446" s="43">
        <f t="shared" si="47"/>
        <v>0</v>
      </c>
      <c r="U446" s="44">
        <f t="shared" si="48"/>
        <v>0</v>
      </c>
    </row>
    <row r="447" spans="1:21" x14ac:dyDescent="0.25">
      <c r="A447" s="35">
        <v>441</v>
      </c>
      <c r="B447" s="61" t="s">
        <v>934</v>
      </c>
      <c r="C447" s="67" t="s">
        <v>935</v>
      </c>
      <c r="D447" s="68" t="s">
        <v>402</v>
      </c>
      <c r="E447" s="69"/>
      <c r="F447" s="69"/>
      <c r="G447" s="69"/>
      <c r="H447" s="69"/>
      <c r="I447" s="69"/>
      <c r="J447" s="40">
        <f t="shared" si="42"/>
        <v>0</v>
      </c>
      <c r="K447" s="41"/>
      <c r="L447" s="39"/>
      <c r="M447" s="42">
        <f t="shared" si="43"/>
        <v>0</v>
      </c>
      <c r="N447" s="39"/>
      <c r="O447" s="42">
        <f t="shared" si="44"/>
        <v>0</v>
      </c>
      <c r="P447" s="39"/>
      <c r="Q447" s="42">
        <f t="shared" si="45"/>
        <v>0</v>
      </c>
      <c r="R447" s="39"/>
      <c r="S447" s="42">
        <f t="shared" si="46"/>
        <v>0</v>
      </c>
      <c r="T447" s="43">
        <f t="shared" si="47"/>
        <v>0</v>
      </c>
      <c r="U447" s="44">
        <f t="shared" si="48"/>
        <v>0</v>
      </c>
    </row>
    <row r="448" spans="1:21" ht="18.75" x14ac:dyDescent="0.3">
      <c r="B448" s="85" t="s">
        <v>936</v>
      </c>
      <c r="C448" s="86"/>
      <c r="D448" s="86"/>
      <c r="E448" s="86"/>
      <c r="F448" s="86"/>
      <c r="G448" s="86"/>
      <c r="H448" s="86"/>
      <c r="I448" s="86"/>
      <c r="J448" s="86"/>
      <c r="K448" s="87"/>
      <c r="L448" s="91" t="s">
        <v>126</v>
      </c>
      <c r="M448" s="91"/>
      <c r="N448" s="91" t="s">
        <v>127</v>
      </c>
      <c r="O448" s="91"/>
      <c r="P448" s="91" t="s">
        <v>128</v>
      </c>
      <c r="Q448" s="91"/>
      <c r="R448" s="91" t="s">
        <v>129</v>
      </c>
      <c r="S448" s="91"/>
      <c r="T448" s="91" t="s">
        <v>130</v>
      </c>
      <c r="U448" s="91"/>
    </row>
    <row r="449" spans="2:21" x14ac:dyDescent="0.25">
      <c r="B449" s="88"/>
      <c r="C449" s="89"/>
      <c r="D449" s="89"/>
      <c r="E449" s="89"/>
      <c r="F449" s="89"/>
      <c r="G449" s="89"/>
      <c r="H449" s="89"/>
      <c r="I449" s="89"/>
      <c r="J449" s="89"/>
      <c r="K449" s="90"/>
      <c r="L449" s="84">
        <f>SUM(M7:M447)</f>
        <v>108420</v>
      </c>
      <c r="M449" s="84"/>
      <c r="N449" s="84">
        <f>SUM(O7:O447)</f>
        <v>119285</v>
      </c>
      <c r="O449" s="84"/>
      <c r="P449" s="84">
        <f>SUM(Q7:Q447)</f>
        <v>108455</v>
      </c>
      <c r="Q449" s="84"/>
      <c r="R449" s="84">
        <f>SUM(S7:S447)</f>
        <v>129385</v>
      </c>
      <c r="S449" s="84"/>
      <c r="T449" s="84">
        <f>SUM(U7:U447)</f>
        <v>465545</v>
      </c>
      <c r="U449" s="84"/>
    </row>
    <row r="465" s="28" customFormat="1" x14ac:dyDescent="0.25"/>
    <row r="466" s="28" customFormat="1" x14ac:dyDescent="0.25"/>
    <row r="467" s="28" customFormat="1" x14ac:dyDescent="0.25"/>
    <row r="468" s="28" customFormat="1" x14ac:dyDescent="0.25"/>
    <row r="469" s="28" customFormat="1" x14ac:dyDescent="0.25"/>
    <row r="470" s="28" customFormat="1" x14ac:dyDescent="0.25"/>
    <row r="471" s="28" customFormat="1" x14ac:dyDescent="0.25"/>
    <row r="472" s="28" customFormat="1" x14ac:dyDescent="0.25"/>
    <row r="473" s="28" customFormat="1" x14ac:dyDescent="0.25"/>
    <row r="474" s="28" customFormat="1" x14ac:dyDescent="0.25"/>
    <row r="475" s="28" customFormat="1" x14ac:dyDescent="0.25"/>
    <row r="476" s="28" customFormat="1" x14ac:dyDescent="0.25"/>
    <row r="477" s="28" customFormat="1" x14ac:dyDescent="0.25"/>
    <row r="478" s="28" customFormat="1" x14ac:dyDescent="0.25"/>
    <row r="479" s="28" customFormat="1" x14ac:dyDescent="0.25"/>
    <row r="480" s="28" customFormat="1" x14ac:dyDescent="0.25"/>
    <row r="481" s="28" customFormat="1" x14ac:dyDescent="0.25"/>
    <row r="482" s="28" customFormat="1" x14ac:dyDescent="0.25"/>
    <row r="483" s="28" customFormat="1" x14ac:dyDescent="0.25"/>
    <row r="484" s="28" customFormat="1" x14ac:dyDescent="0.25"/>
    <row r="485" s="28" customFormat="1" x14ac:dyDescent="0.25"/>
    <row r="486" s="28" customFormat="1" x14ac:dyDescent="0.25"/>
    <row r="487" s="28" customFormat="1" x14ac:dyDescent="0.25"/>
    <row r="488" s="28" customFormat="1" x14ac:dyDescent="0.25"/>
    <row r="489" s="28" customFormat="1" x14ac:dyDescent="0.25"/>
    <row r="490" s="28" customFormat="1" x14ac:dyDescent="0.25"/>
    <row r="491" s="28" customFormat="1" x14ac:dyDescent="0.25"/>
    <row r="492" s="28" customFormat="1" x14ac:dyDescent="0.25"/>
    <row r="493" s="28" customFormat="1" x14ac:dyDescent="0.25"/>
    <row r="494" s="28" customFormat="1" x14ac:dyDescent="0.25"/>
    <row r="495" s="28" customFormat="1" x14ac:dyDescent="0.25"/>
    <row r="496" s="28" customFormat="1" x14ac:dyDescent="0.25"/>
    <row r="497" s="28" customFormat="1" x14ac:dyDescent="0.25"/>
    <row r="498" s="28" customFormat="1" x14ac:dyDescent="0.25"/>
    <row r="499" s="28" customFormat="1" x14ac:dyDescent="0.25"/>
    <row r="500" s="28" customFormat="1" x14ac:dyDescent="0.25"/>
    <row r="501" s="28" customFormat="1" x14ac:dyDescent="0.25"/>
    <row r="502" s="28" customFormat="1" x14ac:dyDescent="0.25"/>
    <row r="503" s="28" customFormat="1" x14ac:dyDescent="0.25"/>
    <row r="504" s="28" customFormat="1" x14ac:dyDescent="0.25"/>
    <row r="505" s="28" customFormat="1" x14ac:dyDescent="0.25"/>
    <row r="506" s="28" customFormat="1" x14ac:dyDescent="0.25"/>
    <row r="507" s="28" customFormat="1" x14ac:dyDescent="0.25"/>
    <row r="508" s="28" customFormat="1" x14ac:dyDescent="0.25"/>
    <row r="509" s="28" customFormat="1" x14ac:dyDescent="0.25"/>
    <row r="510" s="28" customFormat="1" x14ac:dyDescent="0.25"/>
    <row r="511" s="28" customFormat="1" x14ac:dyDescent="0.25"/>
    <row r="512" s="28" customFormat="1" x14ac:dyDescent="0.25"/>
    <row r="513" s="28" customFormat="1" x14ac:dyDescent="0.25"/>
    <row r="514" s="28" customFormat="1" x14ac:dyDescent="0.25"/>
    <row r="515" s="28" customFormat="1" x14ac:dyDescent="0.25"/>
    <row r="516" s="28" customFormat="1" x14ac:dyDescent="0.25"/>
    <row r="517" s="28" customFormat="1" x14ac:dyDescent="0.25"/>
    <row r="518" s="28" customFormat="1" x14ac:dyDescent="0.25"/>
    <row r="519" s="28" customFormat="1" x14ac:dyDescent="0.25"/>
    <row r="520" s="28" customFormat="1" x14ac:dyDescent="0.25"/>
    <row r="521" s="28" customFormat="1" x14ac:dyDescent="0.25"/>
    <row r="522" s="28" customFormat="1" x14ac:dyDescent="0.25"/>
    <row r="523" s="28" customFormat="1" x14ac:dyDescent="0.25"/>
    <row r="524" s="28" customFormat="1" x14ac:dyDescent="0.25"/>
    <row r="525" s="28" customFormat="1" x14ac:dyDescent="0.25"/>
    <row r="526" s="28" customFormat="1" x14ac:dyDescent="0.25"/>
    <row r="527" s="28" customFormat="1" x14ac:dyDescent="0.25"/>
    <row r="528" s="28" customFormat="1" x14ac:dyDescent="0.25"/>
    <row r="529" s="28" customFormat="1" x14ac:dyDescent="0.25"/>
    <row r="530" s="28" customFormat="1" x14ac:dyDescent="0.25"/>
    <row r="531" s="28" customFormat="1" x14ac:dyDescent="0.25"/>
    <row r="532" s="28" customFormat="1" x14ac:dyDescent="0.25"/>
    <row r="533" s="28" customFormat="1" x14ac:dyDescent="0.25"/>
    <row r="534" s="28" customFormat="1" x14ac:dyDescent="0.25"/>
    <row r="535" s="28" customFormat="1" x14ac:dyDescent="0.25"/>
    <row r="536" s="28" customFormat="1" x14ac:dyDescent="0.25"/>
    <row r="537" s="28" customFormat="1" x14ac:dyDescent="0.25"/>
    <row r="538" s="28" customFormat="1" x14ac:dyDescent="0.25"/>
    <row r="539" s="28" customFormat="1" x14ac:dyDescent="0.25"/>
    <row r="540" s="28" customFormat="1" x14ac:dyDescent="0.25"/>
    <row r="541" s="28" customFormat="1" x14ac:dyDescent="0.25"/>
    <row r="542" s="28" customFormat="1" x14ac:dyDescent="0.25"/>
    <row r="543" s="28" customFormat="1" x14ac:dyDescent="0.25"/>
    <row r="544" s="28" customFormat="1" x14ac:dyDescent="0.25"/>
    <row r="545" s="28" customFormat="1" x14ac:dyDescent="0.25"/>
    <row r="546" s="28" customFormat="1" x14ac:dyDescent="0.25"/>
    <row r="547" s="28" customFormat="1" x14ac:dyDescent="0.25"/>
    <row r="548" s="28" customFormat="1" x14ac:dyDescent="0.25"/>
    <row r="549" s="28" customFormat="1" x14ac:dyDescent="0.25"/>
    <row r="550" s="28" customFormat="1" x14ac:dyDescent="0.25"/>
    <row r="551" s="28" customFormat="1" x14ac:dyDescent="0.25"/>
    <row r="552" s="28" customFormat="1" x14ac:dyDescent="0.25"/>
    <row r="553" s="28" customFormat="1" x14ac:dyDescent="0.25"/>
    <row r="554" s="28" customFormat="1" x14ac:dyDescent="0.25"/>
    <row r="555" s="28" customFormat="1" x14ac:dyDescent="0.25"/>
    <row r="556" s="28" customFormat="1" x14ac:dyDescent="0.25"/>
    <row r="557" s="28" customFormat="1" x14ac:dyDescent="0.25"/>
    <row r="558" s="28" customFormat="1" x14ac:dyDescent="0.25"/>
    <row r="559" s="28" customFormat="1" x14ac:dyDescent="0.25"/>
    <row r="560" s="28" customFormat="1" x14ac:dyDescent="0.25"/>
    <row r="561" s="28" customFormat="1" x14ac:dyDescent="0.25"/>
    <row r="562" s="28" customFormat="1" x14ac:dyDescent="0.25"/>
    <row r="563" s="28" customFormat="1" x14ac:dyDescent="0.25"/>
    <row r="564" s="28" customFormat="1" x14ac:dyDescent="0.25"/>
    <row r="565" s="28" customFormat="1" x14ac:dyDescent="0.25"/>
    <row r="566" s="28" customFormat="1" x14ac:dyDescent="0.25"/>
    <row r="567" s="28" customFormat="1" x14ac:dyDescent="0.25"/>
    <row r="568" s="28" customFormat="1" x14ac:dyDescent="0.25"/>
    <row r="569" s="28" customFormat="1" x14ac:dyDescent="0.25"/>
    <row r="570" s="28" customFormat="1" x14ac:dyDescent="0.25"/>
    <row r="571" s="28" customFormat="1" x14ac:dyDescent="0.25"/>
    <row r="572" s="28" customFormat="1" x14ac:dyDescent="0.25"/>
    <row r="573" s="28" customFormat="1" x14ac:dyDescent="0.25"/>
    <row r="574" s="28" customFormat="1" x14ac:dyDescent="0.25"/>
    <row r="575" s="28" customFormat="1" x14ac:dyDescent="0.25"/>
    <row r="576" s="28" customFormat="1" x14ac:dyDescent="0.25"/>
    <row r="577" s="28" customFormat="1" x14ac:dyDescent="0.25"/>
    <row r="578" s="28" customFormat="1" x14ac:dyDescent="0.25"/>
    <row r="579" s="28" customFormat="1" x14ac:dyDescent="0.25"/>
    <row r="580" s="28" customFormat="1" x14ac:dyDescent="0.25"/>
    <row r="581" s="28" customFormat="1" x14ac:dyDescent="0.25"/>
    <row r="582" s="28" customFormat="1" x14ac:dyDescent="0.25"/>
    <row r="583" s="28" customFormat="1" x14ac:dyDescent="0.25"/>
    <row r="584" s="28" customFormat="1" x14ac:dyDescent="0.25"/>
    <row r="585" s="28" customFormat="1" x14ac:dyDescent="0.25"/>
    <row r="586" s="28" customFormat="1" x14ac:dyDescent="0.25"/>
    <row r="587" s="28" customFormat="1" x14ac:dyDescent="0.25"/>
    <row r="588" s="28" customFormat="1" x14ac:dyDescent="0.25"/>
    <row r="589" s="28" customFormat="1" x14ac:dyDescent="0.25"/>
    <row r="590" s="28" customFormat="1" x14ac:dyDescent="0.25"/>
    <row r="591" s="28" customFormat="1" x14ac:dyDescent="0.25"/>
    <row r="592" s="28" customFormat="1" x14ac:dyDescent="0.25"/>
    <row r="593" s="28" customFormat="1" x14ac:dyDescent="0.25"/>
    <row r="594" s="28" customFormat="1" x14ac:dyDescent="0.25"/>
    <row r="595" s="28" customFormat="1" x14ac:dyDescent="0.25"/>
    <row r="596" s="28" customFormat="1" x14ac:dyDescent="0.25"/>
    <row r="597" s="28" customFormat="1" x14ac:dyDescent="0.25"/>
    <row r="598" s="28" customFormat="1" x14ac:dyDescent="0.25"/>
    <row r="599" s="28" customFormat="1" x14ac:dyDescent="0.25"/>
    <row r="600" s="28" customFormat="1" x14ac:dyDescent="0.25"/>
    <row r="601" s="28" customFormat="1" x14ac:dyDescent="0.25"/>
    <row r="602" s="28" customFormat="1" x14ac:dyDescent="0.25"/>
    <row r="603" s="28" customFormat="1" x14ac:dyDescent="0.25"/>
    <row r="604" s="28" customFormat="1" x14ac:dyDescent="0.25"/>
    <row r="605" s="28" customFormat="1" x14ac:dyDescent="0.25"/>
    <row r="606" s="28" customFormat="1" x14ac:dyDescent="0.25"/>
    <row r="607" s="28" customFormat="1" x14ac:dyDescent="0.25"/>
    <row r="608" s="28" customFormat="1" x14ac:dyDescent="0.25"/>
    <row r="609" s="28" customFormat="1" x14ac:dyDescent="0.25"/>
    <row r="610" s="28" customFormat="1" x14ac:dyDescent="0.25"/>
    <row r="611" s="28" customFormat="1" x14ac:dyDescent="0.25"/>
    <row r="612" s="28" customFormat="1" x14ac:dyDescent="0.25"/>
    <row r="613" s="28" customFormat="1" x14ac:dyDescent="0.25"/>
    <row r="614" s="28" customFormat="1" x14ac:dyDescent="0.25"/>
    <row r="615" s="28" customFormat="1" x14ac:dyDescent="0.25"/>
    <row r="616" s="28" customFormat="1" x14ac:dyDescent="0.25"/>
    <row r="617" s="28" customFormat="1" x14ac:dyDescent="0.25"/>
    <row r="618" s="28" customFormat="1" x14ac:dyDescent="0.25"/>
    <row r="619" s="28" customFormat="1" x14ac:dyDescent="0.25"/>
    <row r="620" s="28" customFormat="1" x14ac:dyDescent="0.25"/>
    <row r="621" s="28" customFormat="1" x14ac:dyDescent="0.25"/>
    <row r="622" s="28" customFormat="1" x14ac:dyDescent="0.25"/>
    <row r="623" s="28" customFormat="1" x14ac:dyDescent="0.25"/>
    <row r="624" s="28" customFormat="1" x14ac:dyDescent="0.25"/>
    <row r="625" s="28" customFormat="1" x14ac:dyDescent="0.25"/>
    <row r="626" s="28" customFormat="1" x14ac:dyDescent="0.25"/>
    <row r="627" s="28" customFormat="1" x14ac:dyDescent="0.25"/>
    <row r="628" s="28" customFormat="1" x14ac:dyDescent="0.25"/>
    <row r="629" s="28" customFormat="1" x14ac:dyDescent="0.25"/>
    <row r="630" s="28" customFormat="1" x14ac:dyDescent="0.25"/>
    <row r="631" s="28" customFormat="1" x14ac:dyDescent="0.25"/>
    <row r="632" s="28" customFormat="1" x14ac:dyDescent="0.25"/>
    <row r="633" s="28" customFormat="1" x14ac:dyDescent="0.25"/>
    <row r="634" s="28" customFormat="1" x14ac:dyDescent="0.25"/>
    <row r="635" s="28" customFormat="1" x14ac:dyDescent="0.25"/>
    <row r="636" s="28" customFormat="1" x14ac:dyDescent="0.25"/>
    <row r="637" s="28" customFormat="1" x14ac:dyDescent="0.25"/>
    <row r="638" s="28" customFormat="1" x14ac:dyDescent="0.25"/>
    <row r="639" s="28" customFormat="1" x14ac:dyDescent="0.25"/>
    <row r="640" s="28" customFormat="1" x14ac:dyDescent="0.25"/>
    <row r="641" s="28" customFormat="1" x14ac:dyDescent="0.25"/>
    <row r="642" s="28" customFormat="1" x14ac:dyDescent="0.25"/>
    <row r="643" s="28" customFormat="1" x14ac:dyDescent="0.25"/>
    <row r="644" s="28" customFormat="1" x14ac:dyDescent="0.25"/>
    <row r="645" s="28" customFormat="1" x14ac:dyDescent="0.25"/>
    <row r="646" s="28" customFormat="1" x14ac:dyDescent="0.25"/>
    <row r="647" s="28" customFormat="1" x14ac:dyDescent="0.25"/>
    <row r="648" s="28" customFormat="1" x14ac:dyDescent="0.25"/>
    <row r="649" s="28" customFormat="1" x14ac:dyDescent="0.25"/>
    <row r="650" s="28" customFormat="1" x14ac:dyDescent="0.25"/>
    <row r="651" s="28" customFormat="1" x14ac:dyDescent="0.25"/>
    <row r="652" s="28" customFormat="1" x14ac:dyDescent="0.25"/>
    <row r="653" s="28" customFormat="1" x14ac:dyDescent="0.25"/>
    <row r="654" s="28" customFormat="1" x14ac:dyDescent="0.25"/>
    <row r="655" s="28" customFormat="1" x14ac:dyDescent="0.25"/>
    <row r="656" s="28" customFormat="1" x14ac:dyDescent="0.25"/>
    <row r="657" s="28" customFormat="1" x14ac:dyDescent="0.25"/>
    <row r="658" s="28" customFormat="1" x14ac:dyDescent="0.25"/>
    <row r="659" s="28" customFormat="1" x14ac:dyDescent="0.25"/>
    <row r="660" s="28" customFormat="1" x14ac:dyDescent="0.25"/>
    <row r="661" s="28" customFormat="1" x14ac:dyDescent="0.25"/>
    <row r="662" s="28" customFormat="1" x14ac:dyDescent="0.25"/>
    <row r="663" s="28" customFormat="1" x14ac:dyDescent="0.25"/>
    <row r="664" s="28" customFormat="1" x14ac:dyDescent="0.25"/>
    <row r="665" s="28" customFormat="1" x14ac:dyDescent="0.25"/>
    <row r="666" s="28" customFormat="1" x14ac:dyDescent="0.25"/>
    <row r="667" s="28" customFormat="1" x14ac:dyDescent="0.25"/>
    <row r="668" s="28" customFormat="1" x14ac:dyDescent="0.25"/>
    <row r="669" s="28" customFormat="1" x14ac:dyDescent="0.25"/>
    <row r="670" s="28" customFormat="1" x14ac:dyDescent="0.25"/>
    <row r="671" s="28" customFormat="1" x14ac:dyDescent="0.25"/>
    <row r="672" s="28" customFormat="1" x14ac:dyDescent="0.25"/>
    <row r="673" s="28" customFormat="1" x14ac:dyDescent="0.25"/>
    <row r="674" s="28" customFormat="1" x14ac:dyDescent="0.25"/>
    <row r="675" s="28" customFormat="1" x14ac:dyDescent="0.25"/>
    <row r="676" s="28" customFormat="1" x14ac:dyDescent="0.25"/>
    <row r="677" s="28" customFormat="1" x14ac:dyDescent="0.25"/>
    <row r="678" s="28" customFormat="1" x14ac:dyDescent="0.25"/>
    <row r="679" s="28" customFormat="1" x14ac:dyDescent="0.25"/>
    <row r="680" s="28" customFormat="1" x14ac:dyDescent="0.25"/>
    <row r="681" s="28" customFormat="1" x14ac:dyDescent="0.25"/>
    <row r="682" s="28" customFormat="1" x14ac:dyDescent="0.25"/>
    <row r="683" s="28" customFormat="1" x14ac:dyDescent="0.25"/>
    <row r="684" s="28" customFormat="1" x14ac:dyDescent="0.25"/>
    <row r="685" s="28" customFormat="1" x14ac:dyDescent="0.25"/>
    <row r="686" s="28" customFormat="1" x14ac:dyDescent="0.25"/>
    <row r="687" s="28" customFormat="1" x14ac:dyDescent="0.25"/>
    <row r="688" s="28" customFormat="1" x14ac:dyDescent="0.25"/>
    <row r="689" s="28" customFormat="1" x14ac:dyDescent="0.25"/>
    <row r="690" s="28" customFormat="1" x14ac:dyDescent="0.25"/>
    <row r="691" s="28" customFormat="1" x14ac:dyDescent="0.25"/>
    <row r="692" s="28" customFormat="1" x14ac:dyDescent="0.25"/>
    <row r="693" s="28" customFormat="1" x14ac:dyDescent="0.25"/>
    <row r="694" s="28" customFormat="1" x14ac:dyDescent="0.25"/>
    <row r="695" s="28" customFormat="1" x14ac:dyDescent="0.25"/>
    <row r="696" s="28" customFormat="1" x14ac:dyDescent="0.25"/>
    <row r="697" s="28" customFormat="1" x14ac:dyDescent="0.25"/>
    <row r="698" s="28" customFormat="1" x14ac:dyDescent="0.25"/>
    <row r="699" s="28" customFormat="1" x14ac:dyDescent="0.25"/>
    <row r="700" s="28" customFormat="1" x14ac:dyDescent="0.25"/>
    <row r="701" s="28" customFormat="1" x14ac:dyDescent="0.25"/>
    <row r="702" s="28" customFormat="1" x14ac:dyDescent="0.25"/>
    <row r="703" s="28" customFormat="1" x14ac:dyDescent="0.25"/>
    <row r="704" s="28" customFormat="1" x14ac:dyDescent="0.25"/>
    <row r="705" s="28" customFormat="1" x14ac:dyDescent="0.25"/>
    <row r="706" s="28" customFormat="1" x14ac:dyDescent="0.25"/>
    <row r="707" s="28" customFormat="1" x14ac:dyDescent="0.25"/>
    <row r="708" s="28" customFormat="1" x14ac:dyDescent="0.25"/>
    <row r="709" s="28" customFormat="1" x14ac:dyDescent="0.25"/>
    <row r="710" s="28" customFormat="1" x14ac:dyDescent="0.25"/>
    <row r="711" s="28" customFormat="1" x14ac:dyDescent="0.25"/>
    <row r="712" s="28" customFormat="1" x14ac:dyDescent="0.25"/>
    <row r="713" s="28" customFormat="1" x14ac:dyDescent="0.25"/>
    <row r="714" s="28" customFormat="1" x14ac:dyDescent="0.25"/>
    <row r="715" s="28" customFormat="1" x14ac:dyDescent="0.25"/>
    <row r="716" s="28" customFormat="1" x14ac:dyDescent="0.25"/>
    <row r="717" s="28" customFormat="1" x14ac:dyDescent="0.25"/>
    <row r="718" s="28" customFormat="1" x14ac:dyDescent="0.25"/>
    <row r="719" s="28" customFormat="1" x14ac:dyDescent="0.25"/>
    <row r="720" s="28" customFormat="1" x14ac:dyDescent="0.25"/>
    <row r="721" s="28" customFormat="1" x14ac:dyDescent="0.25"/>
    <row r="722" s="28" customFormat="1" x14ac:dyDescent="0.25"/>
    <row r="723" s="28" customFormat="1" x14ac:dyDescent="0.25"/>
    <row r="724" s="28" customFormat="1" x14ac:dyDescent="0.25"/>
    <row r="725" s="28" customFormat="1" x14ac:dyDescent="0.25"/>
    <row r="726" s="28" customFormat="1" x14ac:dyDescent="0.25"/>
    <row r="727" s="28" customFormat="1" x14ac:dyDescent="0.25"/>
    <row r="728" s="28" customFormat="1" x14ac:dyDescent="0.25"/>
    <row r="729" s="28" customFormat="1" x14ac:dyDescent="0.25"/>
    <row r="730" s="28" customFormat="1" x14ac:dyDescent="0.25"/>
    <row r="731" s="28" customFormat="1" x14ac:dyDescent="0.25"/>
    <row r="732" s="28" customFormat="1" x14ac:dyDescent="0.25"/>
    <row r="733" s="28" customFormat="1" x14ac:dyDescent="0.25"/>
    <row r="734" s="28" customFormat="1" x14ac:dyDescent="0.25"/>
    <row r="735" s="28" customFormat="1" x14ac:dyDescent="0.25"/>
    <row r="736" s="28" customFormat="1" x14ac:dyDescent="0.25"/>
    <row r="737" s="28" customFormat="1" x14ac:dyDescent="0.25"/>
    <row r="738" s="28" customFormat="1" x14ac:dyDescent="0.25"/>
    <row r="739" s="28" customFormat="1" x14ac:dyDescent="0.25"/>
    <row r="740" s="28" customFormat="1" x14ac:dyDescent="0.25"/>
    <row r="741" s="28" customFormat="1" x14ac:dyDescent="0.25"/>
    <row r="742" s="28" customFormat="1" x14ac:dyDescent="0.25"/>
    <row r="743" s="28" customFormat="1" x14ac:dyDescent="0.25"/>
    <row r="744" s="28" customFormat="1" x14ac:dyDescent="0.25"/>
    <row r="745" s="28" customFormat="1" x14ac:dyDescent="0.25"/>
    <row r="746" s="28" customFormat="1" x14ac:dyDescent="0.25"/>
    <row r="747" s="28" customFormat="1" x14ac:dyDescent="0.25"/>
    <row r="748" s="28" customFormat="1" x14ac:dyDescent="0.25"/>
    <row r="749" s="28" customFormat="1" x14ac:dyDescent="0.25"/>
    <row r="750" s="28" customFormat="1" x14ac:dyDescent="0.25"/>
    <row r="751" s="28" customFormat="1" x14ac:dyDescent="0.25"/>
    <row r="752" s="28" customFormat="1" x14ac:dyDescent="0.25"/>
    <row r="753" s="28" customFormat="1" x14ac:dyDescent="0.25"/>
    <row r="754" s="28" customFormat="1" x14ac:dyDescent="0.25"/>
    <row r="755" s="28" customFormat="1" x14ac:dyDescent="0.25"/>
    <row r="756" s="28" customFormat="1" x14ac:dyDescent="0.25"/>
    <row r="757" s="28" customFormat="1" x14ac:dyDescent="0.25"/>
    <row r="758" s="28" customFormat="1" x14ac:dyDescent="0.25"/>
    <row r="759" s="28" customFormat="1" x14ac:dyDescent="0.25"/>
    <row r="760" s="28" customFormat="1" x14ac:dyDescent="0.25"/>
    <row r="761" s="28" customFormat="1" x14ac:dyDescent="0.25"/>
    <row r="762" s="28" customFormat="1" x14ac:dyDescent="0.25"/>
    <row r="763" s="28" customFormat="1" x14ac:dyDescent="0.25"/>
    <row r="764" s="28" customFormat="1" x14ac:dyDescent="0.25"/>
    <row r="765" s="28" customFormat="1" x14ac:dyDescent="0.25"/>
    <row r="766" s="28" customFormat="1" x14ac:dyDescent="0.25"/>
    <row r="767" s="28" customFormat="1" x14ac:dyDescent="0.25"/>
    <row r="768" s="28" customFormat="1" x14ac:dyDescent="0.25"/>
    <row r="769" s="28" customFormat="1" x14ac:dyDescent="0.25"/>
    <row r="770" s="28" customFormat="1" x14ac:dyDescent="0.25"/>
    <row r="771" s="28" customFormat="1" x14ac:dyDescent="0.25"/>
    <row r="772" s="28" customFormat="1" x14ac:dyDescent="0.25"/>
    <row r="773" s="28" customFormat="1" x14ac:dyDescent="0.25"/>
    <row r="774" s="28" customFormat="1" x14ac:dyDescent="0.25"/>
    <row r="775" s="28" customFormat="1" x14ac:dyDescent="0.25"/>
    <row r="776" s="28" customFormat="1" x14ac:dyDescent="0.25"/>
    <row r="777" s="28" customFormat="1" x14ac:dyDescent="0.25"/>
    <row r="778" s="28" customFormat="1" x14ac:dyDescent="0.25"/>
    <row r="779" s="28" customFormat="1" x14ac:dyDescent="0.25"/>
    <row r="780" s="28" customFormat="1" x14ac:dyDescent="0.25"/>
    <row r="781" s="28" customFormat="1" x14ac:dyDescent="0.25"/>
    <row r="782" s="28" customFormat="1" x14ac:dyDescent="0.25"/>
    <row r="783" s="28" customFormat="1" x14ac:dyDescent="0.25"/>
    <row r="784" s="28" customFormat="1" x14ac:dyDescent="0.25"/>
    <row r="785" s="28" customFormat="1" x14ac:dyDescent="0.25"/>
    <row r="786" s="28" customFormat="1" x14ac:dyDescent="0.25"/>
    <row r="787" s="28" customFormat="1" x14ac:dyDescent="0.25"/>
    <row r="788" s="28" customFormat="1" x14ac:dyDescent="0.25"/>
    <row r="789" s="28" customFormat="1" x14ac:dyDescent="0.25"/>
    <row r="790" s="28" customFormat="1" x14ac:dyDescent="0.25"/>
    <row r="791" s="28" customFormat="1" x14ac:dyDescent="0.25"/>
    <row r="792" s="28" customFormat="1" x14ac:dyDescent="0.25"/>
    <row r="793" s="28" customFormat="1" x14ac:dyDescent="0.25"/>
    <row r="794" s="28" customFormat="1" x14ac:dyDescent="0.25"/>
    <row r="795" s="28" customFormat="1" x14ac:dyDescent="0.25"/>
    <row r="796" s="28" customFormat="1" x14ac:dyDescent="0.25"/>
    <row r="797" s="28" customFormat="1" x14ac:dyDescent="0.25"/>
    <row r="798" s="28" customFormat="1" x14ac:dyDescent="0.25"/>
    <row r="799" s="28" customFormat="1" x14ac:dyDescent="0.25"/>
    <row r="800" s="28" customFormat="1" x14ac:dyDescent="0.25"/>
    <row r="801" s="28" customFormat="1" x14ac:dyDescent="0.25"/>
    <row r="802" s="28" customFormat="1" x14ac:dyDescent="0.25"/>
    <row r="803" s="28" customFormat="1" x14ac:dyDescent="0.25"/>
    <row r="804" s="28" customFormat="1" x14ac:dyDescent="0.25"/>
    <row r="805" s="28" customFormat="1" x14ac:dyDescent="0.25"/>
    <row r="806" s="28" customFormat="1" x14ac:dyDescent="0.25"/>
    <row r="807" s="28" customFormat="1" x14ac:dyDescent="0.25"/>
    <row r="808" s="28" customFormat="1" x14ac:dyDescent="0.25"/>
    <row r="809" s="28" customFormat="1" x14ac:dyDescent="0.25"/>
    <row r="810" s="28" customFormat="1" x14ac:dyDescent="0.25"/>
    <row r="811" s="28" customFormat="1" x14ac:dyDescent="0.25"/>
    <row r="812" s="28" customFormat="1" x14ac:dyDescent="0.25"/>
    <row r="813" s="28" customFormat="1" x14ac:dyDescent="0.25"/>
    <row r="814" s="28" customFormat="1" x14ac:dyDescent="0.25"/>
    <row r="815" s="28" customFormat="1" x14ac:dyDescent="0.25"/>
    <row r="816" s="28" customFormat="1" x14ac:dyDescent="0.25"/>
    <row r="817" s="28" customFormat="1" x14ac:dyDescent="0.25"/>
    <row r="818" s="28" customFormat="1" x14ac:dyDescent="0.25"/>
    <row r="819" s="28" customFormat="1" x14ac:dyDescent="0.25"/>
    <row r="820" s="28" customFormat="1" x14ac:dyDescent="0.25"/>
    <row r="821" s="28" customFormat="1" x14ac:dyDescent="0.25"/>
    <row r="822" s="28" customFormat="1" x14ac:dyDescent="0.25"/>
    <row r="823" s="28" customFormat="1" x14ac:dyDescent="0.25"/>
    <row r="824" s="28" customFormat="1" x14ac:dyDescent="0.25"/>
    <row r="825" s="28" customFormat="1" x14ac:dyDescent="0.25"/>
    <row r="826" s="28" customFormat="1" x14ac:dyDescent="0.25"/>
    <row r="827" s="28" customFormat="1" x14ac:dyDescent="0.25"/>
    <row r="828" s="28" customFormat="1" x14ac:dyDescent="0.25"/>
    <row r="829" s="28" customFormat="1" x14ac:dyDescent="0.25"/>
    <row r="830" s="28" customFormat="1" x14ac:dyDescent="0.25"/>
    <row r="831" s="28" customFormat="1" x14ac:dyDescent="0.25"/>
    <row r="832" s="28" customFormat="1" x14ac:dyDescent="0.25"/>
    <row r="833" s="28" customFormat="1" x14ac:dyDescent="0.25"/>
    <row r="834" s="28" customFormat="1" x14ac:dyDescent="0.25"/>
    <row r="835" s="28" customFormat="1" x14ac:dyDescent="0.25"/>
    <row r="836" s="28" customFormat="1" x14ac:dyDescent="0.25"/>
    <row r="837" s="28" customFormat="1" x14ac:dyDescent="0.25"/>
    <row r="838" s="28" customFormat="1" x14ac:dyDescent="0.25"/>
    <row r="839" s="28" customFormat="1" x14ac:dyDescent="0.25"/>
    <row r="840" s="28" customFormat="1" x14ac:dyDescent="0.25"/>
    <row r="841" s="28" customFormat="1" x14ac:dyDescent="0.25"/>
    <row r="842" s="28" customFormat="1" x14ac:dyDescent="0.25"/>
    <row r="843" s="28" customFormat="1" x14ac:dyDescent="0.25"/>
    <row r="844" s="28" customFormat="1" x14ac:dyDescent="0.25"/>
    <row r="845" s="28" customFormat="1" x14ac:dyDescent="0.25"/>
    <row r="846" s="28" customFormat="1" x14ac:dyDescent="0.25"/>
    <row r="847" s="28" customFormat="1" x14ac:dyDescent="0.25"/>
    <row r="848" s="28" customFormat="1" x14ac:dyDescent="0.25"/>
    <row r="849" s="28" customFormat="1" x14ac:dyDescent="0.25"/>
    <row r="850" s="28" customFormat="1" x14ac:dyDescent="0.25"/>
    <row r="851" s="28" customFormat="1" x14ac:dyDescent="0.25"/>
    <row r="852" s="28" customFormat="1" x14ac:dyDescent="0.25"/>
    <row r="853" s="28" customFormat="1" x14ac:dyDescent="0.25"/>
    <row r="854" s="28" customFormat="1" x14ac:dyDescent="0.25"/>
    <row r="855" s="28" customFormat="1" x14ac:dyDescent="0.25"/>
    <row r="856" s="28" customFormat="1" x14ac:dyDescent="0.25"/>
    <row r="857" s="28" customFormat="1" x14ac:dyDescent="0.25"/>
    <row r="858" s="28" customFormat="1" x14ac:dyDescent="0.25"/>
    <row r="859" s="28" customFormat="1" x14ac:dyDescent="0.25"/>
    <row r="860" s="28" customFormat="1" x14ac:dyDescent="0.25"/>
    <row r="861" s="28" customFormat="1" x14ac:dyDescent="0.25"/>
    <row r="862" s="28" customFormat="1" x14ac:dyDescent="0.25"/>
    <row r="863" s="28" customFormat="1" x14ac:dyDescent="0.25"/>
    <row r="864" s="28" customFormat="1" x14ac:dyDescent="0.25"/>
    <row r="865" s="28" customFormat="1" x14ac:dyDescent="0.25"/>
    <row r="866" s="28" customFormat="1" x14ac:dyDescent="0.25"/>
    <row r="867" s="28" customFormat="1" x14ac:dyDescent="0.25"/>
    <row r="868" s="28" customFormat="1" x14ac:dyDescent="0.25"/>
    <row r="869" s="28" customFormat="1" x14ac:dyDescent="0.25"/>
    <row r="870" s="28" customFormat="1" x14ac:dyDescent="0.25"/>
    <row r="871" s="28" customFormat="1" x14ac:dyDescent="0.25"/>
    <row r="872" s="28" customFormat="1" x14ac:dyDescent="0.25"/>
    <row r="873" s="28" customFormat="1" x14ac:dyDescent="0.25"/>
    <row r="874" s="28" customFormat="1" x14ac:dyDescent="0.25"/>
    <row r="875" s="28" customFormat="1" x14ac:dyDescent="0.25"/>
    <row r="876" s="28" customFormat="1" x14ac:dyDescent="0.25"/>
    <row r="877" s="28" customFormat="1" x14ac:dyDescent="0.25"/>
    <row r="878" s="28" customFormat="1" x14ac:dyDescent="0.25"/>
    <row r="879" s="28" customFormat="1" x14ac:dyDescent="0.25"/>
    <row r="880" s="28" customFormat="1" x14ac:dyDescent="0.25"/>
    <row r="881" s="28" customFormat="1" x14ac:dyDescent="0.25"/>
    <row r="882" s="28" customFormat="1" x14ac:dyDescent="0.25"/>
    <row r="883" s="28" customFormat="1" x14ac:dyDescent="0.25"/>
    <row r="884" s="28" customFormat="1" x14ac:dyDescent="0.25"/>
    <row r="885" s="28" customFormat="1" x14ac:dyDescent="0.25"/>
    <row r="886" s="28" customFormat="1" x14ac:dyDescent="0.25"/>
    <row r="887" s="28" customFormat="1" x14ac:dyDescent="0.25"/>
    <row r="888" s="28" customFormat="1" x14ac:dyDescent="0.25"/>
    <row r="889" s="28" customFormat="1" x14ac:dyDescent="0.25"/>
    <row r="890" s="28" customFormat="1" x14ac:dyDescent="0.25"/>
    <row r="891" s="28" customFormat="1" x14ac:dyDescent="0.25"/>
    <row r="892" s="28" customFormat="1" x14ac:dyDescent="0.25"/>
    <row r="893" s="28" customFormat="1" x14ac:dyDescent="0.25"/>
    <row r="894" s="28" customFormat="1" x14ac:dyDescent="0.25"/>
    <row r="895" s="28" customFormat="1" x14ac:dyDescent="0.25"/>
    <row r="896" s="28" customFormat="1" x14ac:dyDescent="0.25"/>
    <row r="897" s="28" customFormat="1" x14ac:dyDescent="0.25"/>
    <row r="898" s="28" customFormat="1" x14ac:dyDescent="0.25"/>
    <row r="899" s="28" customFormat="1" x14ac:dyDescent="0.25"/>
    <row r="900" s="28" customFormat="1" x14ac:dyDescent="0.25"/>
    <row r="901" s="28" customFormat="1" x14ac:dyDescent="0.25"/>
    <row r="902" s="28" customFormat="1" x14ac:dyDescent="0.25"/>
    <row r="903" s="28" customFormat="1" x14ac:dyDescent="0.25"/>
    <row r="904" s="28" customFormat="1" x14ac:dyDescent="0.25"/>
    <row r="905" s="28" customFormat="1" x14ac:dyDescent="0.25"/>
    <row r="906" s="28" customFormat="1" x14ac:dyDescent="0.25"/>
    <row r="907" s="28" customFormat="1" x14ac:dyDescent="0.25"/>
    <row r="908" s="28" customFormat="1" x14ac:dyDescent="0.25"/>
    <row r="909" s="28" customFormat="1" x14ac:dyDescent="0.25"/>
    <row r="910" s="28" customFormat="1" x14ac:dyDescent="0.25"/>
    <row r="911" s="28" customFormat="1" x14ac:dyDescent="0.25"/>
    <row r="912" s="28" customFormat="1" x14ac:dyDescent="0.25"/>
    <row r="913" s="28" customFormat="1" x14ac:dyDescent="0.25"/>
    <row r="914" s="28" customFormat="1" x14ac:dyDescent="0.25"/>
    <row r="915" s="28" customFormat="1" x14ac:dyDescent="0.25"/>
    <row r="916" s="28" customFormat="1" x14ac:dyDescent="0.25"/>
    <row r="917" s="28" customFormat="1" x14ac:dyDescent="0.25"/>
    <row r="918" s="28" customFormat="1" x14ac:dyDescent="0.25"/>
    <row r="919" s="28" customFormat="1" x14ac:dyDescent="0.25"/>
    <row r="920" s="28" customFormat="1" x14ac:dyDescent="0.25"/>
    <row r="921" s="28" customFormat="1" x14ac:dyDescent="0.25"/>
    <row r="922" s="28" customFormat="1" x14ac:dyDescent="0.25"/>
    <row r="923" s="28" customFormat="1" x14ac:dyDescent="0.25"/>
    <row r="924" s="28" customFormat="1" x14ac:dyDescent="0.25"/>
    <row r="925" s="28" customFormat="1" x14ac:dyDescent="0.25"/>
    <row r="926" s="28" customFormat="1" x14ac:dyDescent="0.25"/>
    <row r="927" s="28" customFormat="1" x14ac:dyDescent="0.25"/>
    <row r="928" s="28" customFormat="1" x14ac:dyDescent="0.25"/>
    <row r="929" s="28" customFormat="1" x14ac:dyDescent="0.25"/>
    <row r="930" s="28" customFormat="1" x14ac:dyDescent="0.25"/>
    <row r="931" s="28" customFormat="1" x14ac:dyDescent="0.25"/>
    <row r="932" s="28" customFormat="1" x14ac:dyDescent="0.25"/>
    <row r="933" s="28" customFormat="1" x14ac:dyDescent="0.25"/>
    <row r="934" s="28" customFormat="1" x14ac:dyDescent="0.25"/>
    <row r="935" s="28" customFormat="1" x14ac:dyDescent="0.25"/>
    <row r="936" s="28" customFormat="1" x14ac:dyDescent="0.25"/>
    <row r="937" s="28" customFormat="1" x14ac:dyDescent="0.25"/>
    <row r="938" s="28" customFormat="1" x14ac:dyDescent="0.25"/>
    <row r="939" s="28" customFormat="1" x14ac:dyDescent="0.25"/>
    <row r="940" s="28" customFormat="1" x14ac:dyDescent="0.25"/>
    <row r="941" s="28" customFormat="1" x14ac:dyDescent="0.25"/>
    <row r="942" s="28" customFormat="1" x14ac:dyDescent="0.25"/>
    <row r="943" s="28" customFormat="1" x14ac:dyDescent="0.25"/>
    <row r="944" s="28" customFormat="1" x14ac:dyDescent="0.25"/>
    <row r="945" s="28" customFormat="1" x14ac:dyDescent="0.25"/>
    <row r="946" s="28" customFormat="1" x14ac:dyDescent="0.25"/>
    <row r="947" s="28" customFormat="1" x14ac:dyDescent="0.25"/>
    <row r="948" s="28" customFormat="1" x14ac:dyDescent="0.25"/>
    <row r="949" s="28" customFormat="1" x14ac:dyDescent="0.25"/>
    <row r="950" s="28" customFormat="1" x14ac:dyDescent="0.25"/>
    <row r="951" s="28" customFormat="1" x14ac:dyDescent="0.25"/>
    <row r="952" s="28" customFormat="1" x14ac:dyDescent="0.25"/>
    <row r="953" s="28" customFormat="1" x14ac:dyDescent="0.25"/>
    <row r="954" s="28" customFormat="1" x14ac:dyDescent="0.25"/>
    <row r="955" s="28" customFormat="1" x14ac:dyDescent="0.25"/>
    <row r="956" s="28" customFormat="1" x14ac:dyDescent="0.25"/>
    <row r="957" s="28" customFormat="1" x14ac:dyDescent="0.25"/>
    <row r="958" s="28" customFormat="1" x14ac:dyDescent="0.25"/>
    <row r="959" s="28" customFormat="1" x14ac:dyDescent="0.25"/>
    <row r="960" s="28" customFormat="1" x14ac:dyDescent="0.25"/>
    <row r="961" s="28" customFormat="1" x14ac:dyDescent="0.25"/>
    <row r="962" s="28" customFormat="1" x14ac:dyDescent="0.25"/>
    <row r="963" s="28" customFormat="1" x14ac:dyDescent="0.25"/>
    <row r="964" s="28" customFormat="1" x14ac:dyDescent="0.25"/>
    <row r="965" s="28" customFormat="1" x14ac:dyDescent="0.25"/>
    <row r="966" s="28" customFormat="1" x14ac:dyDescent="0.25"/>
    <row r="967" s="28" customFormat="1" x14ac:dyDescent="0.25"/>
    <row r="968" s="28" customFormat="1" x14ac:dyDescent="0.25"/>
    <row r="969" s="28" customFormat="1" x14ac:dyDescent="0.25"/>
    <row r="970" s="28" customFormat="1" x14ac:dyDescent="0.25"/>
    <row r="971" s="28" customFormat="1" x14ac:dyDescent="0.25"/>
    <row r="972" s="28" customFormat="1" x14ac:dyDescent="0.25"/>
    <row r="973" s="28" customFormat="1" x14ac:dyDescent="0.25"/>
    <row r="974" s="28" customFormat="1" x14ac:dyDescent="0.25"/>
    <row r="975" s="28" customFormat="1" x14ac:dyDescent="0.25"/>
    <row r="976" s="28" customFormat="1" x14ac:dyDescent="0.25"/>
    <row r="977" s="28" customFormat="1" x14ac:dyDescent="0.25"/>
    <row r="978" s="28" customFormat="1" x14ac:dyDescent="0.25"/>
    <row r="979" s="28" customFormat="1" x14ac:dyDescent="0.25"/>
    <row r="980" s="28" customFormat="1" x14ac:dyDescent="0.25"/>
    <row r="981" s="28" customFormat="1" x14ac:dyDescent="0.25"/>
    <row r="982" s="28" customFormat="1" x14ac:dyDescent="0.25"/>
    <row r="983" s="28" customFormat="1" x14ac:dyDescent="0.25"/>
    <row r="984" s="28" customFormat="1" x14ac:dyDescent="0.25"/>
    <row r="985" s="28" customFormat="1" x14ac:dyDescent="0.25"/>
    <row r="986" s="28" customFormat="1" x14ac:dyDescent="0.25"/>
    <row r="987" s="28" customFormat="1" x14ac:dyDescent="0.25"/>
    <row r="988" s="28" customFormat="1" x14ac:dyDescent="0.25"/>
    <row r="989" s="28" customFormat="1" x14ac:dyDescent="0.25"/>
    <row r="990" s="28" customFormat="1" x14ac:dyDescent="0.25"/>
    <row r="991" s="28" customFormat="1" x14ac:dyDescent="0.25"/>
    <row r="992" s="28" customFormat="1" x14ac:dyDescent="0.25"/>
    <row r="993" s="28" customFormat="1" x14ac:dyDescent="0.25"/>
    <row r="994" s="28" customFormat="1" x14ac:dyDescent="0.25"/>
    <row r="995" s="28" customFormat="1" x14ac:dyDescent="0.25"/>
    <row r="996" s="28" customFormat="1" x14ac:dyDescent="0.25"/>
    <row r="997" s="28" customFormat="1" x14ac:dyDescent="0.25"/>
    <row r="998" s="28" customFormat="1" x14ac:dyDescent="0.25"/>
    <row r="999" s="28" customFormat="1" x14ac:dyDescent="0.25"/>
    <row r="1000" s="28" customFormat="1" x14ac:dyDescent="0.25"/>
  </sheetData>
  <sheetProtection password="E85B" sheet="1" objects="1" scenarios="1"/>
  <protectedRanges>
    <protectedRange password="CC5D" sqref="J7:J447" name="ช่วง1"/>
  </protectedRanges>
  <mergeCells count="23">
    <mergeCell ref="T449:U449"/>
    <mergeCell ref="B448:K449"/>
    <mergeCell ref="L448:M448"/>
    <mergeCell ref="N448:O448"/>
    <mergeCell ref="P448:Q448"/>
    <mergeCell ref="R448:S448"/>
    <mergeCell ref="T448:U448"/>
    <mergeCell ref="L449:M449"/>
    <mergeCell ref="N449:O449"/>
    <mergeCell ref="P449:Q449"/>
    <mergeCell ref="R449:S449"/>
    <mergeCell ref="T5:U5"/>
    <mergeCell ref="A1:U1"/>
    <mergeCell ref="A2:U2"/>
    <mergeCell ref="A3:U3"/>
    <mergeCell ref="E4:G4"/>
    <mergeCell ref="L4:S4"/>
    <mergeCell ref="T4:U4"/>
    <mergeCell ref="E5:G5"/>
    <mergeCell ref="L5:M5"/>
    <mergeCell ref="N5:O5"/>
    <mergeCell ref="P5:Q5"/>
    <mergeCell ref="R5:S5"/>
  </mergeCells>
  <dataValidations count="1">
    <dataValidation type="decimal" allowBlank="1" showInputMessage="1" showErrorMessage="1" errorTitle="กรอกผิด" error="กรอกเป็นตัวเลขเท่านั้น" sqref="K7:K447">
      <formula1>0</formula1>
      <formula2>40000</formula2>
    </dataValidation>
  </dataValidations>
  <pageMargins left="0.25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activeCell="Q14" sqref="Q14"/>
    </sheetView>
  </sheetViews>
  <sheetFormatPr defaultRowHeight="15.75" x14ac:dyDescent="0.25"/>
  <cols>
    <col min="1" max="1" width="2.75" style="29" bestFit="1" customWidth="1"/>
    <col min="2" max="2" width="29.125" style="23" bestFit="1" customWidth="1"/>
    <col min="3" max="3" width="7.375" style="29" bestFit="1" customWidth="1"/>
    <col min="4" max="4" width="5.5" style="23" bestFit="1" customWidth="1"/>
    <col min="5" max="7" width="3.125" style="23" bestFit="1" customWidth="1"/>
    <col min="8" max="8" width="3.75" style="23" bestFit="1" customWidth="1"/>
    <col min="9" max="9" width="3.875" style="23" bestFit="1" customWidth="1"/>
    <col min="10" max="10" width="4" style="23" customWidth="1"/>
    <col min="11" max="11" width="6.875" style="30" bestFit="1" customWidth="1"/>
    <col min="12" max="12" width="4.125" style="23" bestFit="1" customWidth="1"/>
    <col min="13" max="13" width="7.625" style="30" bestFit="1" customWidth="1"/>
    <col min="14" max="14" width="4.125" style="23" bestFit="1" customWidth="1"/>
    <col min="15" max="15" width="7.625" style="30" bestFit="1" customWidth="1"/>
    <col min="16" max="16" width="4.125" style="23" bestFit="1" customWidth="1"/>
    <col min="17" max="17" width="7.625" style="30" bestFit="1" customWidth="1"/>
    <col min="18" max="18" width="4.125" style="23" bestFit="1" customWidth="1"/>
    <col min="19" max="19" width="7.625" style="30" bestFit="1" customWidth="1"/>
    <col min="20" max="20" width="4.125" style="23" bestFit="1" customWidth="1"/>
    <col min="21" max="21" width="7.625" style="30" bestFit="1" customWidth="1"/>
    <col min="22" max="256" width="9" style="23"/>
    <col min="257" max="257" width="2.75" style="23" bestFit="1" customWidth="1"/>
    <col min="258" max="258" width="29.125" style="23" bestFit="1" customWidth="1"/>
    <col min="259" max="259" width="7.375" style="23" bestFit="1" customWidth="1"/>
    <col min="260" max="260" width="5.5" style="23" bestFit="1" customWidth="1"/>
    <col min="261" max="263" width="3.125" style="23" bestFit="1" customWidth="1"/>
    <col min="264" max="264" width="3.75" style="23" bestFit="1" customWidth="1"/>
    <col min="265" max="265" width="3.875" style="23" bestFit="1" customWidth="1"/>
    <col min="266" max="266" width="4" style="23" customWidth="1"/>
    <col min="267" max="267" width="6.875" style="23" bestFit="1" customWidth="1"/>
    <col min="268" max="268" width="4.125" style="23" bestFit="1" customWidth="1"/>
    <col min="269" max="269" width="7.625" style="23" bestFit="1" customWidth="1"/>
    <col min="270" max="270" width="4.125" style="23" bestFit="1" customWidth="1"/>
    <col min="271" max="271" width="7.625" style="23" bestFit="1" customWidth="1"/>
    <col min="272" max="272" width="4.125" style="23" bestFit="1" customWidth="1"/>
    <col min="273" max="273" width="7.625" style="23" bestFit="1" customWidth="1"/>
    <col min="274" max="274" width="4.125" style="23" bestFit="1" customWidth="1"/>
    <col min="275" max="275" width="7.625" style="23" bestFit="1" customWidth="1"/>
    <col min="276" max="276" width="4.125" style="23" bestFit="1" customWidth="1"/>
    <col min="277" max="277" width="7.625" style="23" bestFit="1" customWidth="1"/>
    <col min="278" max="512" width="9" style="23"/>
    <col min="513" max="513" width="2.75" style="23" bestFit="1" customWidth="1"/>
    <col min="514" max="514" width="29.125" style="23" bestFit="1" customWidth="1"/>
    <col min="515" max="515" width="7.375" style="23" bestFit="1" customWidth="1"/>
    <col min="516" max="516" width="5.5" style="23" bestFit="1" customWidth="1"/>
    <col min="517" max="519" width="3.125" style="23" bestFit="1" customWidth="1"/>
    <col min="520" max="520" width="3.75" style="23" bestFit="1" customWidth="1"/>
    <col min="521" max="521" width="3.875" style="23" bestFit="1" customWidth="1"/>
    <col min="522" max="522" width="4" style="23" customWidth="1"/>
    <col min="523" max="523" width="6.875" style="23" bestFit="1" customWidth="1"/>
    <col min="524" max="524" width="4.125" style="23" bestFit="1" customWidth="1"/>
    <col min="525" max="525" width="7.625" style="23" bestFit="1" customWidth="1"/>
    <col min="526" max="526" width="4.125" style="23" bestFit="1" customWidth="1"/>
    <col min="527" max="527" width="7.625" style="23" bestFit="1" customWidth="1"/>
    <col min="528" max="528" width="4.125" style="23" bestFit="1" customWidth="1"/>
    <col min="529" max="529" width="7.625" style="23" bestFit="1" customWidth="1"/>
    <col min="530" max="530" width="4.125" style="23" bestFit="1" customWidth="1"/>
    <col min="531" max="531" width="7.625" style="23" bestFit="1" customWidth="1"/>
    <col min="532" max="532" width="4.125" style="23" bestFit="1" customWidth="1"/>
    <col min="533" max="533" width="7.625" style="23" bestFit="1" customWidth="1"/>
    <col min="534" max="768" width="9" style="23"/>
    <col min="769" max="769" width="2.75" style="23" bestFit="1" customWidth="1"/>
    <col min="770" max="770" width="29.125" style="23" bestFit="1" customWidth="1"/>
    <col min="771" max="771" width="7.375" style="23" bestFit="1" customWidth="1"/>
    <col min="772" max="772" width="5.5" style="23" bestFit="1" customWidth="1"/>
    <col min="773" max="775" width="3.125" style="23" bestFit="1" customWidth="1"/>
    <col min="776" max="776" width="3.75" style="23" bestFit="1" customWidth="1"/>
    <col min="777" max="777" width="3.875" style="23" bestFit="1" customWidth="1"/>
    <col min="778" max="778" width="4" style="23" customWidth="1"/>
    <col min="779" max="779" width="6.875" style="23" bestFit="1" customWidth="1"/>
    <col min="780" max="780" width="4.125" style="23" bestFit="1" customWidth="1"/>
    <col min="781" max="781" width="7.625" style="23" bestFit="1" customWidth="1"/>
    <col min="782" max="782" width="4.125" style="23" bestFit="1" customWidth="1"/>
    <col min="783" max="783" width="7.625" style="23" bestFit="1" customWidth="1"/>
    <col min="784" max="784" width="4.125" style="23" bestFit="1" customWidth="1"/>
    <col min="785" max="785" width="7.625" style="23" bestFit="1" customWidth="1"/>
    <col min="786" max="786" width="4.125" style="23" bestFit="1" customWidth="1"/>
    <col min="787" max="787" width="7.625" style="23" bestFit="1" customWidth="1"/>
    <col min="788" max="788" width="4.125" style="23" bestFit="1" customWidth="1"/>
    <col min="789" max="789" width="7.625" style="23" bestFit="1" customWidth="1"/>
    <col min="790" max="1024" width="9" style="23"/>
    <col min="1025" max="1025" width="2.75" style="23" bestFit="1" customWidth="1"/>
    <col min="1026" max="1026" width="29.125" style="23" bestFit="1" customWidth="1"/>
    <col min="1027" max="1027" width="7.375" style="23" bestFit="1" customWidth="1"/>
    <col min="1028" max="1028" width="5.5" style="23" bestFit="1" customWidth="1"/>
    <col min="1029" max="1031" width="3.125" style="23" bestFit="1" customWidth="1"/>
    <col min="1032" max="1032" width="3.75" style="23" bestFit="1" customWidth="1"/>
    <col min="1033" max="1033" width="3.875" style="23" bestFit="1" customWidth="1"/>
    <col min="1034" max="1034" width="4" style="23" customWidth="1"/>
    <col min="1035" max="1035" width="6.875" style="23" bestFit="1" customWidth="1"/>
    <col min="1036" max="1036" width="4.125" style="23" bestFit="1" customWidth="1"/>
    <col min="1037" max="1037" width="7.625" style="23" bestFit="1" customWidth="1"/>
    <col min="1038" max="1038" width="4.125" style="23" bestFit="1" customWidth="1"/>
    <col min="1039" max="1039" width="7.625" style="23" bestFit="1" customWidth="1"/>
    <col min="1040" max="1040" width="4.125" style="23" bestFit="1" customWidth="1"/>
    <col min="1041" max="1041" width="7.625" style="23" bestFit="1" customWidth="1"/>
    <col min="1042" max="1042" width="4.125" style="23" bestFit="1" customWidth="1"/>
    <col min="1043" max="1043" width="7.625" style="23" bestFit="1" customWidth="1"/>
    <col min="1044" max="1044" width="4.125" style="23" bestFit="1" customWidth="1"/>
    <col min="1045" max="1045" width="7.625" style="23" bestFit="1" customWidth="1"/>
    <col min="1046" max="1280" width="9" style="23"/>
    <col min="1281" max="1281" width="2.75" style="23" bestFit="1" customWidth="1"/>
    <col min="1282" max="1282" width="29.125" style="23" bestFit="1" customWidth="1"/>
    <col min="1283" max="1283" width="7.375" style="23" bestFit="1" customWidth="1"/>
    <col min="1284" max="1284" width="5.5" style="23" bestFit="1" customWidth="1"/>
    <col min="1285" max="1287" width="3.125" style="23" bestFit="1" customWidth="1"/>
    <col min="1288" max="1288" width="3.75" style="23" bestFit="1" customWidth="1"/>
    <col min="1289" max="1289" width="3.875" style="23" bestFit="1" customWidth="1"/>
    <col min="1290" max="1290" width="4" style="23" customWidth="1"/>
    <col min="1291" max="1291" width="6.875" style="23" bestFit="1" customWidth="1"/>
    <col min="1292" max="1292" width="4.125" style="23" bestFit="1" customWidth="1"/>
    <col min="1293" max="1293" width="7.625" style="23" bestFit="1" customWidth="1"/>
    <col min="1294" max="1294" width="4.125" style="23" bestFit="1" customWidth="1"/>
    <col min="1295" max="1295" width="7.625" style="23" bestFit="1" customWidth="1"/>
    <col min="1296" max="1296" width="4.125" style="23" bestFit="1" customWidth="1"/>
    <col min="1297" max="1297" width="7.625" style="23" bestFit="1" customWidth="1"/>
    <col min="1298" max="1298" width="4.125" style="23" bestFit="1" customWidth="1"/>
    <col min="1299" max="1299" width="7.625" style="23" bestFit="1" customWidth="1"/>
    <col min="1300" max="1300" width="4.125" style="23" bestFit="1" customWidth="1"/>
    <col min="1301" max="1301" width="7.625" style="23" bestFit="1" customWidth="1"/>
    <col min="1302" max="1536" width="9" style="23"/>
    <col min="1537" max="1537" width="2.75" style="23" bestFit="1" customWidth="1"/>
    <col min="1538" max="1538" width="29.125" style="23" bestFit="1" customWidth="1"/>
    <col min="1539" max="1539" width="7.375" style="23" bestFit="1" customWidth="1"/>
    <col min="1540" max="1540" width="5.5" style="23" bestFit="1" customWidth="1"/>
    <col min="1541" max="1543" width="3.125" style="23" bestFit="1" customWidth="1"/>
    <col min="1544" max="1544" width="3.75" style="23" bestFit="1" customWidth="1"/>
    <col min="1545" max="1545" width="3.875" style="23" bestFit="1" customWidth="1"/>
    <col min="1546" max="1546" width="4" style="23" customWidth="1"/>
    <col min="1547" max="1547" width="6.875" style="23" bestFit="1" customWidth="1"/>
    <col min="1548" max="1548" width="4.125" style="23" bestFit="1" customWidth="1"/>
    <col min="1549" max="1549" width="7.625" style="23" bestFit="1" customWidth="1"/>
    <col min="1550" max="1550" width="4.125" style="23" bestFit="1" customWidth="1"/>
    <col min="1551" max="1551" width="7.625" style="23" bestFit="1" customWidth="1"/>
    <col min="1552" max="1552" width="4.125" style="23" bestFit="1" customWidth="1"/>
    <col min="1553" max="1553" width="7.625" style="23" bestFit="1" customWidth="1"/>
    <col min="1554" max="1554" width="4.125" style="23" bestFit="1" customWidth="1"/>
    <col min="1555" max="1555" width="7.625" style="23" bestFit="1" customWidth="1"/>
    <col min="1556" max="1556" width="4.125" style="23" bestFit="1" customWidth="1"/>
    <col min="1557" max="1557" width="7.625" style="23" bestFit="1" customWidth="1"/>
    <col min="1558" max="1792" width="9" style="23"/>
    <col min="1793" max="1793" width="2.75" style="23" bestFit="1" customWidth="1"/>
    <col min="1794" max="1794" width="29.125" style="23" bestFit="1" customWidth="1"/>
    <col min="1795" max="1795" width="7.375" style="23" bestFit="1" customWidth="1"/>
    <col min="1796" max="1796" width="5.5" style="23" bestFit="1" customWidth="1"/>
    <col min="1797" max="1799" width="3.125" style="23" bestFit="1" customWidth="1"/>
    <col min="1800" max="1800" width="3.75" style="23" bestFit="1" customWidth="1"/>
    <col min="1801" max="1801" width="3.875" style="23" bestFit="1" customWidth="1"/>
    <col min="1802" max="1802" width="4" style="23" customWidth="1"/>
    <col min="1803" max="1803" width="6.875" style="23" bestFit="1" customWidth="1"/>
    <col min="1804" max="1804" width="4.125" style="23" bestFit="1" customWidth="1"/>
    <col min="1805" max="1805" width="7.625" style="23" bestFit="1" customWidth="1"/>
    <col min="1806" max="1806" width="4.125" style="23" bestFit="1" customWidth="1"/>
    <col min="1807" max="1807" width="7.625" style="23" bestFit="1" customWidth="1"/>
    <col min="1808" max="1808" width="4.125" style="23" bestFit="1" customWidth="1"/>
    <col min="1809" max="1809" width="7.625" style="23" bestFit="1" customWidth="1"/>
    <col min="1810" max="1810" width="4.125" style="23" bestFit="1" customWidth="1"/>
    <col min="1811" max="1811" width="7.625" style="23" bestFit="1" customWidth="1"/>
    <col min="1812" max="1812" width="4.125" style="23" bestFit="1" customWidth="1"/>
    <col min="1813" max="1813" width="7.625" style="23" bestFit="1" customWidth="1"/>
    <col min="1814" max="2048" width="9" style="23"/>
    <col min="2049" max="2049" width="2.75" style="23" bestFit="1" customWidth="1"/>
    <col min="2050" max="2050" width="29.125" style="23" bestFit="1" customWidth="1"/>
    <col min="2051" max="2051" width="7.375" style="23" bestFit="1" customWidth="1"/>
    <col min="2052" max="2052" width="5.5" style="23" bestFit="1" customWidth="1"/>
    <col min="2053" max="2055" width="3.125" style="23" bestFit="1" customWidth="1"/>
    <col min="2056" max="2056" width="3.75" style="23" bestFit="1" customWidth="1"/>
    <col min="2057" max="2057" width="3.875" style="23" bestFit="1" customWidth="1"/>
    <col min="2058" max="2058" width="4" style="23" customWidth="1"/>
    <col min="2059" max="2059" width="6.875" style="23" bestFit="1" customWidth="1"/>
    <col min="2060" max="2060" width="4.125" style="23" bestFit="1" customWidth="1"/>
    <col min="2061" max="2061" width="7.625" style="23" bestFit="1" customWidth="1"/>
    <col min="2062" max="2062" width="4.125" style="23" bestFit="1" customWidth="1"/>
    <col min="2063" max="2063" width="7.625" style="23" bestFit="1" customWidth="1"/>
    <col min="2064" max="2064" width="4.125" style="23" bestFit="1" customWidth="1"/>
    <col min="2065" max="2065" width="7.625" style="23" bestFit="1" customWidth="1"/>
    <col min="2066" max="2066" width="4.125" style="23" bestFit="1" customWidth="1"/>
    <col min="2067" max="2067" width="7.625" style="23" bestFit="1" customWidth="1"/>
    <col min="2068" max="2068" width="4.125" style="23" bestFit="1" customWidth="1"/>
    <col min="2069" max="2069" width="7.625" style="23" bestFit="1" customWidth="1"/>
    <col min="2070" max="2304" width="9" style="23"/>
    <col min="2305" max="2305" width="2.75" style="23" bestFit="1" customWidth="1"/>
    <col min="2306" max="2306" width="29.125" style="23" bestFit="1" customWidth="1"/>
    <col min="2307" max="2307" width="7.375" style="23" bestFit="1" customWidth="1"/>
    <col min="2308" max="2308" width="5.5" style="23" bestFit="1" customWidth="1"/>
    <col min="2309" max="2311" width="3.125" style="23" bestFit="1" customWidth="1"/>
    <col min="2312" max="2312" width="3.75" style="23" bestFit="1" customWidth="1"/>
    <col min="2313" max="2313" width="3.875" style="23" bestFit="1" customWidth="1"/>
    <col min="2314" max="2314" width="4" style="23" customWidth="1"/>
    <col min="2315" max="2315" width="6.875" style="23" bestFit="1" customWidth="1"/>
    <col min="2316" max="2316" width="4.125" style="23" bestFit="1" customWidth="1"/>
    <col min="2317" max="2317" width="7.625" style="23" bestFit="1" customWidth="1"/>
    <col min="2318" max="2318" width="4.125" style="23" bestFit="1" customWidth="1"/>
    <col min="2319" max="2319" width="7.625" style="23" bestFit="1" customWidth="1"/>
    <col min="2320" max="2320" width="4.125" style="23" bestFit="1" customWidth="1"/>
    <col min="2321" max="2321" width="7.625" style="23" bestFit="1" customWidth="1"/>
    <col min="2322" max="2322" width="4.125" style="23" bestFit="1" customWidth="1"/>
    <col min="2323" max="2323" width="7.625" style="23" bestFit="1" customWidth="1"/>
    <col min="2324" max="2324" width="4.125" style="23" bestFit="1" customWidth="1"/>
    <col min="2325" max="2325" width="7.625" style="23" bestFit="1" customWidth="1"/>
    <col min="2326" max="2560" width="9" style="23"/>
    <col min="2561" max="2561" width="2.75" style="23" bestFit="1" customWidth="1"/>
    <col min="2562" max="2562" width="29.125" style="23" bestFit="1" customWidth="1"/>
    <col min="2563" max="2563" width="7.375" style="23" bestFit="1" customWidth="1"/>
    <col min="2564" max="2564" width="5.5" style="23" bestFit="1" customWidth="1"/>
    <col min="2565" max="2567" width="3.125" style="23" bestFit="1" customWidth="1"/>
    <col min="2568" max="2568" width="3.75" style="23" bestFit="1" customWidth="1"/>
    <col min="2569" max="2569" width="3.875" style="23" bestFit="1" customWidth="1"/>
    <col min="2570" max="2570" width="4" style="23" customWidth="1"/>
    <col min="2571" max="2571" width="6.875" style="23" bestFit="1" customWidth="1"/>
    <col min="2572" max="2572" width="4.125" style="23" bestFit="1" customWidth="1"/>
    <col min="2573" max="2573" width="7.625" style="23" bestFit="1" customWidth="1"/>
    <col min="2574" max="2574" width="4.125" style="23" bestFit="1" customWidth="1"/>
    <col min="2575" max="2575" width="7.625" style="23" bestFit="1" customWidth="1"/>
    <col min="2576" max="2576" width="4.125" style="23" bestFit="1" customWidth="1"/>
    <col min="2577" max="2577" width="7.625" style="23" bestFit="1" customWidth="1"/>
    <col min="2578" max="2578" width="4.125" style="23" bestFit="1" customWidth="1"/>
    <col min="2579" max="2579" width="7.625" style="23" bestFit="1" customWidth="1"/>
    <col min="2580" max="2580" width="4.125" style="23" bestFit="1" customWidth="1"/>
    <col min="2581" max="2581" width="7.625" style="23" bestFit="1" customWidth="1"/>
    <col min="2582" max="2816" width="9" style="23"/>
    <col min="2817" max="2817" width="2.75" style="23" bestFit="1" customWidth="1"/>
    <col min="2818" max="2818" width="29.125" style="23" bestFit="1" customWidth="1"/>
    <col min="2819" max="2819" width="7.375" style="23" bestFit="1" customWidth="1"/>
    <col min="2820" max="2820" width="5.5" style="23" bestFit="1" customWidth="1"/>
    <col min="2821" max="2823" width="3.125" style="23" bestFit="1" customWidth="1"/>
    <col min="2824" max="2824" width="3.75" style="23" bestFit="1" customWidth="1"/>
    <col min="2825" max="2825" width="3.875" style="23" bestFit="1" customWidth="1"/>
    <col min="2826" max="2826" width="4" style="23" customWidth="1"/>
    <col min="2827" max="2827" width="6.875" style="23" bestFit="1" customWidth="1"/>
    <col min="2828" max="2828" width="4.125" style="23" bestFit="1" customWidth="1"/>
    <col min="2829" max="2829" width="7.625" style="23" bestFit="1" customWidth="1"/>
    <col min="2830" max="2830" width="4.125" style="23" bestFit="1" customWidth="1"/>
    <col min="2831" max="2831" width="7.625" style="23" bestFit="1" customWidth="1"/>
    <col min="2832" max="2832" width="4.125" style="23" bestFit="1" customWidth="1"/>
    <col min="2833" max="2833" width="7.625" style="23" bestFit="1" customWidth="1"/>
    <col min="2834" max="2834" width="4.125" style="23" bestFit="1" customWidth="1"/>
    <col min="2835" max="2835" width="7.625" style="23" bestFit="1" customWidth="1"/>
    <col min="2836" max="2836" width="4.125" style="23" bestFit="1" customWidth="1"/>
    <col min="2837" max="2837" width="7.625" style="23" bestFit="1" customWidth="1"/>
    <col min="2838" max="3072" width="9" style="23"/>
    <col min="3073" max="3073" width="2.75" style="23" bestFit="1" customWidth="1"/>
    <col min="3074" max="3074" width="29.125" style="23" bestFit="1" customWidth="1"/>
    <col min="3075" max="3075" width="7.375" style="23" bestFit="1" customWidth="1"/>
    <col min="3076" max="3076" width="5.5" style="23" bestFit="1" customWidth="1"/>
    <col min="3077" max="3079" width="3.125" style="23" bestFit="1" customWidth="1"/>
    <col min="3080" max="3080" width="3.75" style="23" bestFit="1" customWidth="1"/>
    <col min="3081" max="3081" width="3.875" style="23" bestFit="1" customWidth="1"/>
    <col min="3082" max="3082" width="4" style="23" customWidth="1"/>
    <col min="3083" max="3083" width="6.875" style="23" bestFit="1" customWidth="1"/>
    <col min="3084" max="3084" width="4.125" style="23" bestFit="1" customWidth="1"/>
    <col min="3085" max="3085" width="7.625" style="23" bestFit="1" customWidth="1"/>
    <col min="3086" max="3086" width="4.125" style="23" bestFit="1" customWidth="1"/>
    <col min="3087" max="3087" width="7.625" style="23" bestFit="1" customWidth="1"/>
    <col min="3088" max="3088" width="4.125" style="23" bestFit="1" customWidth="1"/>
    <col min="3089" max="3089" width="7.625" style="23" bestFit="1" customWidth="1"/>
    <col min="3090" max="3090" width="4.125" style="23" bestFit="1" customWidth="1"/>
    <col min="3091" max="3091" width="7.625" style="23" bestFit="1" customWidth="1"/>
    <col min="3092" max="3092" width="4.125" style="23" bestFit="1" customWidth="1"/>
    <col min="3093" max="3093" width="7.625" style="23" bestFit="1" customWidth="1"/>
    <col min="3094" max="3328" width="9" style="23"/>
    <col min="3329" max="3329" width="2.75" style="23" bestFit="1" customWidth="1"/>
    <col min="3330" max="3330" width="29.125" style="23" bestFit="1" customWidth="1"/>
    <col min="3331" max="3331" width="7.375" style="23" bestFit="1" customWidth="1"/>
    <col min="3332" max="3332" width="5.5" style="23" bestFit="1" customWidth="1"/>
    <col min="3333" max="3335" width="3.125" style="23" bestFit="1" customWidth="1"/>
    <col min="3336" max="3336" width="3.75" style="23" bestFit="1" customWidth="1"/>
    <col min="3337" max="3337" width="3.875" style="23" bestFit="1" customWidth="1"/>
    <col min="3338" max="3338" width="4" style="23" customWidth="1"/>
    <col min="3339" max="3339" width="6.875" style="23" bestFit="1" customWidth="1"/>
    <col min="3340" max="3340" width="4.125" style="23" bestFit="1" customWidth="1"/>
    <col min="3341" max="3341" width="7.625" style="23" bestFit="1" customWidth="1"/>
    <col min="3342" max="3342" width="4.125" style="23" bestFit="1" customWidth="1"/>
    <col min="3343" max="3343" width="7.625" style="23" bestFit="1" customWidth="1"/>
    <col min="3344" max="3344" width="4.125" style="23" bestFit="1" customWidth="1"/>
    <col min="3345" max="3345" width="7.625" style="23" bestFit="1" customWidth="1"/>
    <col min="3346" max="3346" width="4.125" style="23" bestFit="1" customWidth="1"/>
    <col min="3347" max="3347" width="7.625" style="23" bestFit="1" customWidth="1"/>
    <col min="3348" max="3348" width="4.125" style="23" bestFit="1" customWidth="1"/>
    <col min="3349" max="3349" width="7.625" style="23" bestFit="1" customWidth="1"/>
    <col min="3350" max="3584" width="9" style="23"/>
    <col min="3585" max="3585" width="2.75" style="23" bestFit="1" customWidth="1"/>
    <col min="3586" max="3586" width="29.125" style="23" bestFit="1" customWidth="1"/>
    <col min="3587" max="3587" width="7.375" style="23" bestFit="1" customWidth="1"/>
    <col min="3588" max="3588" width="5.5" style="23" bestFit="1" customWidth="1"/>
    <col min="3589" max="3591" width="3.125" style="23" bestFit="1" customWidth="1"/>
    <col min="3592" max="3592" width="3.75" style="23" bestFit="1" customWidth="1"/>
    <col min="3593" max="3593" width="3.875" style="23" bestFit="1" customWidth="1"/>
    <col min="3594" max="3594" width="4" style="23" customWidth="1"/>
    <col min="3595" max="3595" width="6.875" style="23" bestFit="1" customWidth="1"/>
    <col min="3596" max="3596" width="4.125" style="23" bestFit="1" customWidth="1"/>
    <col min="3597" max="3597" width="7.625" style="23" bestFit="1" customWidth="1"/>
    <col min="3598" max="3598" width="4.125" style="23" bestFit="1" customWidth="1"/>
    <col min="3599" max="3599" width="7.625" style="23" bestFit="1" customWidth="1"/>
    <col min="3600" max="3600" width="4.125" style="23" bestFit="1" customWidth="1"/>
    <col min="3601" max="3601" width="7.625" style="23" bestFit="1" customWidth="1"/>
    <col min="3602" max="3602" width="4.125" style="23" bestFit="1" customWidth="1"/>
    <col min="3603" max="3603" width="7.625" style="23" bestFit="1" customWidth="1"/>
    <col min="3604" max="3604" width="4.125" style="23" bestFit="1" customWidth="1"/>
    <col min="3605" max="3605" width="7.625" style="23" bestFit="1" customWidth="1"/>
    <col min="3606" max="3840" width="9" style="23"/>
    <col min="3841" max="3841" width="2.75" style="23" bestFit="1" customWidth="1"/>
    <col min="3842" max="3842" width="29.125" style="23" bestFit="1" customWidth="1"/>
    <col min="3843" max="3843" width="7.375" style="23" bestFit="1" customWidth="1"/>
    <col min="3844" max="3844" width="5.5" style="23" bestFit="1" customWidth="1"/>
    <col min="3845" max="3847" width="3.125" style="23" bestFit="1" customWidth="1"/>
    <col min="3848" max="3848" width="3.75" style="23" bestFit="1" customWidth="1"/>
    <col min="3849" max="3849" width="3.875" style="23" bestFit="1" customWidth="1"/>
    <col min="3850" max="3850" width="4" style="23" customWidth="1"/>
    <col min="3851" max="3851" width="6.875" style="23" bestFit="1" customWidth="1"/>
    <col min="3852" max="3852" width="4.125" style="23" bestFit="1" customWidth="1"/>
    <col min="3853" max="3853" width="7.625" style="23" bestFit="1" customWidth="1"/>
    <col min="3854" max="3854" width="4.125" style="23" bestFit="1" customWidth="1"/>
    <col min="3855" max="3855" width="7.625" style="23" bestFit="1" customWidth="1"/>
    <col min="3856" max="3856" width="4.125" style="23" bestFit="1" customWidth="1"/>
    <col min="3857" max="3857" width="7.625" style="23" bestFit="1" customWidth="1"/>
    <col min="3858" max="3858" width="4.125" style="23" bestFit="1" customWidth="1"/>
    <col min="3859" max="3859" width="7.625" style="23" bestFit="1" customWidth="1"/>
    <col min="3860" max="3860" width="4.125" style="23" bestFit="1" customWidth="1"/>
    <col min="3861" max="3861" width="7.625" style="23" bestFit="1" customWidth="1"/>
    <col min="3862" max="4096" width="9" style="23"/>
    <col min="4097" max="4097" width="2.75" style="23" bestFit="1" customWidth="1"/>
    <col min="4098" max="4098" width="29.125" style="23" bestFit="1" customWidth="1"/>
    <col min="4099" max="4099" width="7.375" style="23" bestFit="1" customWidth="1"/>
    <col min="4100" max="4100" width="5.5" style="23" bestFit="1" customWidth="1"/>
    <col min="4101" max="4103" width="3.125" style="23" bestFit="1" customWidth="1"/>
    <col min="4104" max="4104" width="3.75" style="23" bestFit="1" customWidth="1"/>
    <col min="4105" max="4105" width="3.875" style="23" bestFit="1" customWidth="1"/>
    <col min="4106" max="4106" width="4" style="23" customWidth="1"/>
    <col min="4107" max="4107" width="6.875" style="23" bestFit="1" customWidth="1"/>
    <col min="4108" max="4108" width="4.125" style="23" bestFit="1" customWidth="1"/>
    <col min="4109" max="4109" width="7.625" style="23" bestFit="1" customWidth="1"/>
    <col min="4110" max="4110" width="4.125" style="23" bestFit="1" customWidth="1"/>
    <col min="4111" max="4111" width="7.625" style="23" bestFit="1" customWidth="1"/>
    <col min="4112" max="4112" width="4.125" style="23" bestFit="1" customWidth="1"/>
    <col min="4113" max="4113" width="7.625" style="23" bestFit="1" customWidth="1"/>
    <col min="4114" max="4114" width="4.125" style="23" bestFit="1" customWidth="1"/>
    <col min="4115" max="4115" width="7.625" style="23" bestFit="1" customWidth="1"/>
    <col min="4116" max="4116" width="4.125" style="23" bestFit="1" customWidth="1"/>
    <col min="4117" max="4117" width="7.625" style="23" bestFit="1" customWidth="1"/>
    <col min="4118" max="4352" width="9" style="23"/>
    <col min="4353" max="4353" width="2.75" style="23" bestFit="1" customWidth="1"/>
    <col min="4354" max="4354" width="29.125" style="23" bestFit="1" customWidth="1"/>
    <col min="4355" max="4355" width="7.375" style="23" bestFit="1" customWidth="1"/>
    <col min="4356" max="4356" width="5.5" style="23" bestFit="1" customWidth="1"/>
    <col min="4357" max="4359" width="3.125" style="23" bestFit="1" customWidth="1"/>
    <col min="4360" max="4360" width="3.75" style="23" bestFit="1" customWidth="1"/>
    <col min="4361" max="4361" width="3.875" style="23" bestFit="1" customWidth="1"/>
    <col min="4362" max="4362" width="4" style="23" customWidth="1"/>
    <col min="4363" max="4363" width="6.875" style="23" bestFit="1" customWidth="1"/>
    <col min="4364" max="4364" width="4.125" style="23" bestFit="1" customWidth="1"/>
    <col min="4365" max="4365" width="7.625" style="23" bestFit="1" customWidth="1"/>
    <col min="4366" max="4366" width="4.125" style="23" bestFit="1" customWidth="1"/>
    <col min="4367" max="4367" width="7.625" style="23" bestFit="1" customWidth="1"/>
    <col min="4368" max="4368" width="4.125" style="23" bestFit="1" customWidth="1"/>
    <col min="4369" max="4369" width="7.625" style="23" bestFit="1" customWidth="1"/>
    <col min="4370" max="4370" width="4.125" style="23" bestFit="1" customWidth="1"/>
    <col min="4371" max="4371" width="7.625" style="23" bestFit="1" customWidth="1"/>
    <col min="4372" max="4372" width="4.125" style="23" bestFit="1" customWidth="1"/>
    <col min="4373" max="4373" width="7.625" style="23" bestFit="1" customWidth="1"/>
    <col min="4374" max="4608" width="9" style="23"/>
    <col min="4609" max="4609" width="2.75" style="23" bestFit="1" customWidth="1"/>
    <col min="4610" max="4610" width="29.125" style="23" bestFit="1" customWidth="1"/>
    <col min="4611" max="4611" width="7.375" style="23" bestFit="1" customWidth="1"/>
    <col min="4612" max="4612" width="5.5" style="23" bestFit="1" customWidth="1"/>
    <col min="4613" max="4615" width="3.125" style="23" bestFit="1" customWidth="1"/>
    <col min="4616" max="4616" width="3.75" style="23" bestFit="1" customWidth="1"/>
    <col min="4617" max="4617" width="3.875" style="23" bestFit="1" customWidth="1"/>
    <col min="4618" max="4618" width="4" style="23" customWidth="1"/>
    <col min="4619" max="4619" width="6.875" style="23" bestFit="1" customWidth="1"/>
    <col min="4620" max="4620" width="4.125" style="23" bestFit="1" customWidth="1"/>
    <col min="4621" max="4621" width="7.625" style="23" bestFit="1" customWidth="1"/>
    <col min="4622" max="4622" width="4.125" style="23" bestFit="1" customWidth="1"/>
    <col min="4623" max="4623" width="7.625" style="23" bestFit="1" customWidth="1"/>
    <col min="4624" max="4624" width="4.125" style="23" bestFit="1" customWidth="1"/>
    <col min="4625" max="4625" width="7.625" style="23" bestFit="1" customWidth="1"/>
    <col min="4626" max="4626" width="4.125" style="23" bestFit="1" customWidth="1"/>
    <col min="4627" max="4627" width="7.625" style="23" bestFit="1" customWidth="1"/>
    <col min="4628" max="4628" width="4.125" style="23" bestFit="1" customWidth="1"/>
    <col min="4629" max="4629" width="7.625" style="23" bestFit="1" customWidth="1"/>
    <col min="4630" max="4864" width="9" style="23"/>
    <col min="4865" max="4865" width="2.75" style="23" bestFit="1" customWidth="1"/>
    <col min="4866" max="4866" width="29.125" style="23" bestFit="1" customWidth="1"/>
    <col min="4867" max="4867" width="7.375" style="23" bestFit="1" customWidth="1"/>
    <col min="4868" max="4868" width="5.5" style="23" bestFit="1" customWidth="1"/>
    <col min="4869" max="4871" width="3.125" style="23" bestFit="1" customWidth="1"/>
    <col min="4872" max="4872" width="3.75" style="23" bestFit="1" customWidth="1"/>
    <col min="4873" max="4873" width="3.875" style="23" bestFit="1" customWidth="1"/>
    <col min="4874" max="4874" width="4" style="23" customWidth="1"/>
    <col min="4875" max="4875" width="6.875" style="23" bestFit="1" customWidth="1"/>
    <col min="4876" max="4876" width="4.125" style="23" bestFit="1" customWidth="1"/>
    <col min="4877" max="4877" width="7.625" style="23" bestFit="1" customWidth="1"/>
    <col min="4878" max="4878" width="4.125" style="23" bestFit="1" customWidth="1"/>
    <col min="4879" max="4879" width="7.625" style="23" bestFit="1" customWidth="1"/>
    <col min="4880" max="4880" width="4.125" style="23" bestFit="1" customWidth="1"/>
    <col min="4881" max="4881" width="7.625" style="23" bestFit="1" customWidth="1"/>
    <col min="4882" max="4882" width="4.125" style="23" bestFit="1" customWidth="1"/>
    <col min="4883" max="4883" width="7.625" style="23" bestFit="1" customWidth="1"/>
    <col min="4884" max="4884" width="4.125" style="23" bestFit="1" customWidth="1"/>
    <col min="4885" max="4885" width="7.625" style="23" bestFit="1" customWidth="1"/>
    <col min="4886" max="5120" width="9" style="23"/>
    <col min="5121" max="5121" width="2.75" style="23" bestFit="1" customWidth="1"/>
    <col min="5122" max="5122" width="29.125" style="23" bestFit="1" customWidth="1"/>
    <col min="5123" max="5123" width="7.375" style="23" bestFit="1" customWidth="1"/>
    <col min="5124" max="5124" width="5.5" style="23" bestFit="1" customWidth="1"/>
    <col min="5125" max="5127" width="3.125" style="23" bestFit="1" customWidth="1"/>
    <col min="5128" max="5128" width="3.75" style="23" bestFit="1" customWidth="1"/>
    <col min="5129" max="5129" width="3.875" style="23" bestFit="1" customWidth="1"/>
    <col min="5130" max="5130" width="4" style="23" customWidth="1"/>
    <col min="5131" max="5131" width="6.875" style="23" bestFit="1" customWidth="1"/>
    <col min="5132" max="5132" width="4.125" style="23" bestFit="1" customWidth="1"/>
    <col min="5133" max="5133" width="7.625" style="23" bestFit="1" customWidth="1"/>
    <col min="5134" max="5134" width="4.125" style="23" bestFit="1" customWidth="1"/>
    <col min="5135" max="5135" width="7.625" style="23" bestFit="1" customWidth="1"/>
    <col min="5136" max="5136" width="4.125" style="23" bestFit="1" customWidth="1"/>
    <col min="5137" max="5137" width="7.625" style="23" bestFit="1" customWidth="1"/>
    <col min="5138" max="5138" width="4.125" style="23" bestFit="1" customWidth="1"/>
    <col min="5139" max="5139" width="7.625" style="23" bestFit="1" customWidth="1"/>
    <col min="5140" max="5140" width="4.125" style="23" bestFit="1" customWidth="1"/>
    <col min="5141" max="5141" width="7.625" style="23" bestFit="1" customWidth="1"/>
    <col min="5142" max="5376" width="9" style="23"/>
    <col min="5377" max="5377" width="2.75" style="23" bestFit="1" customWidth="1"/>
    <col min="5378" max="5378" width="29.125" style="23" bestFit="1" customWidth="1"/>
    <col min="5379" max="5379" width="7.375" style="23" bestFit="1" customWidth="1"/>
    <col min="5380" max="5380" width="5.5" style="23" bestFit="1" customWidth="1"/>
    <col min="5381" max="5383" width="3.125" style="23" bestFit="1" customWidth="1"/>
    <col min="5384" max="5384" width="3.75" style="23" bestFit="1" customWidth="1"/>
    <col min="5385" max="5385" width="3.875" style="23" bestFit="1" customWidth="1"/>
    <col min="5386" max="5386" width="4" style="23" customWidth="1"/>
    <col min="5387" max="5387" width="6.875" style="23" bestFit="1" customWidth="1"/>
    <col min="5388" max="5388" width="4.125" style="23" bestFit="1" customWidth="1"/>
    <col min="5389" max="5389" width="7.625" style="23" bestFit="1" customWidth="1"/>
    <col min="5390" max="5390" width="4.125" style="23" bestFit="1" customWidth="1"/>
    <col min="5391" max="5391" width="7.625" style="23" bestFit="1" customWidth="1"/>
    <col min="5392" max="5392" width="4.125" style="23" bestFit="1" customWidth="1"/>
    <col min="5393" max="5393" width="7.625" style="23" bestFit="1" customWidth="1"/>
    <col min="5394" max="5394" width="4.125" style="23" bestFit="1" customWidth="1"/>
    <col min="5395" max="5395" width="7.625" style="23" bestFit="1" customWidth="1"/>
    <col min="5396" max="5396" width="4.125" style="23" bestFit="1" customWidth="1"/>
    <col min="5397" max="5397" width="7.625" style="23" bestFit="1" customWidth="1"/>
    <col min="5398" max="5632" width="9" style="23"/>
    <col min="5633" max="5633" width="2.75" style="23" bestFit="1" customWidth="1"/>
    <col min="5634" max="5634" width="29.125" style="23" bestFit="1" customWidth="1"/>
    <col min="5635" max="5635" width="7.375" style="23" bestFit="1" customWidth="1"/>
    <col min="5636" max="5636" width="5.5" style="23" bestFit="1" customWidth="1"/>
    <col min="5637" max="5639" width="3.125" style="23" bestFit="1" customWidth="1"/>
    <col min="5640" max="5640" width="3.75" style="23" bestFit="1" customWidth="1"/>
    <col min="5641" max="5641" width="3.875" style="23" bestFit="1" customWidth="1"/>
    <col min="5642" max="5642" width="4" style="23" customWidth="1"/>
    <col min="5643" max="5643" width="6.875" style="23" bestFit="1" customWidth="1"/>
    <col min="5644" max="5644" width="4.125" style="23" bestFit="1" customWidth="1"/>
    <col min="5645" max="5645" width="7.625" style="23" bestFit="1" customWidth="1"/>
    <col min="5646" max="5646" width="4.125" style="23" bestFit="1" customWidth="1"/>
    <col min="5647" max="5647" width="7.625" style="23" bestFit="1" customWidth="1"/>
    <col min="5648" max="5648" width="4.125" style="23" bestFit="1" customWidth="1"/>
    <col min="5649" max="5649" width="7.625" style="23" bestFit="1" customWidth="1"/>
    <col min="5650" max="5650" width="4.125" style="23" bestFit="1" customWidth="1"/>
    <col min="5651" max="5651" width="7.625" style="23" bestFit="1" customWidth="1"/>
    <col min="5652" max="5652" width="4.125" style="23" bestFit="1" customWidth="1"/>
    <col min="5653" max="5653" width="7.625" style="23" bestFit="1" customWidth="1"/>
    <col min="5654" max="5888" width="9" style="23"/>
    <col min="5889" max="5889" width="2.75" style="23" bestFit="1" customWidth="1"/>
    <col min="5890" max="5890" width="29.125" style="23" bestFit="1" customWidth="1"/>
    <col min="5891" max="5891" width="7.375" style="23" bestFit="1" customWidth="1"/>
    <col min="5892" max="5892" width="5.5" style="23" bestFit="1" customWidth="1"/>
    <col min="5893" max="5895" width="3.125" style="23" bestFit="1" customWidth="1"/>
    <col min="5896" max="5896" width="3.75" style="23" bestFit="1" customWidth="1"/>
    <col min="5897" max="5897" width="3.875" style="23" bestFit="1" customWidth="1"/>
    <col min="5898" max="5898" width="4" style="23" customWidth="1"/>
    <col min="5899" max="5899" width="6.875" style="23" bestFit="1" customWidth="1"/>
    <col min="5900" max="5900" width="4.125" style="23" bestFit="1" customWidth="1"/>
    <col min="5901" max="5901" width="7.625" style="23" bestFit="1" customWidth="1"/>
    <col min="5902" max="5902" width="4.125" style="23" bestFit="1" customWidth="1"/>
    <col min="5903" max="5903" width="7.625" style="23" bestFit="1" customWidth="1"/>
    <col min="5904" max="5904" width="4.125" style="23" bestFit="1" customWidth="1"/>
    <col min="5905" max="5905" width="7.625" style="23" bestFit="1" customWidth="1"/>
    <col min="5906" max="5906" width="4.125" style="23" bestFit="1" customWidth="1"/>
    <col min="5907" max="5907" width="7.625" style="23" bestFit="1" customWidth="1"/>
    <col min="5908" max="5908" width="4.125" style="23" bestFit="1" customWidth="1"/>
    <col min="5909" max="5909" width="7.625" style="23" bestFit="1" customWidth="1"/>
    <col min="5910" max="6144" width="9" style="23"/>
    <col min="6145" max="6145" width="2.75" style="23" bestFit="1" customWidth="1"/>
    <col min="6146" max="6146" width="29.125" style="23" bestFit="1" customWidth="1"/>
    <col min="6147" max="6147" width="7.375" style="23" bestFit="1" customWidth="1"/>
    <col min="6148" max="6148" width="5.5" style="23" bestFit="1" customWidth="1"/>
    <col min="6149" max="6151" width="3.125" style="23" bestFit="1" customWidth="1"/>
    <col min="6152" max="6152" width="3.75" style="23" bestFit="1" customWidth="1"/>
    <col min="6153" max="6153" width="3.875" style="23" bestFit="1" customWidth="1"/>
    <col min="6154" max="6154" width="4" style="23" customWidth="1"/>
    <col min="6155" max="6155" width="6.875" style="23" bestFit="1" customWidth="1"/>
    <col min="6156" max="6156" width="4.125" style="23" bestFit="1" customWidth="1"/>
    <col min="6157" max="6157" width="7.625" style="23" bestFit="1" customWidth="1"/>
    <col min="6158" max="6158" width="4.125" style="23" bestFit="1" customWidth="1"/>
    <col min="6159" max="6159" width="7.625" style="23" bestFit="1" customWidth="1"/>
    <col min="6160" max="6160" width="4.125" style="23" bestFit="1" customWidth="1"/>
    <col min="6161" max="6161" width="7.625" style="23" bestFit="1" customWidth="1"/>
    <col min="6162" max="6162" width="4.125" style="23" bestFit="1" customWidth="1"/>
    <col min="6163" max="6163" width="7.625" style="23" bestFit="1" customWidth="1"/>
    <col min="6164" max="6164" width="4.125" style="23" bestFit="1" customWidth="1"/>
    <col min="6165" max="6165" width="7.625" style="23" bestFit="1" customWidth="1"/>
    <col min="6166" max="6400" width="9" style="23"/>
    <col min="6401" max="6401" width="2.75" style="23" bestFit="1" customWidth="1"/>
    <col min="6402" max="6402" width="29.125" style="23" bestFit="1" customWidth="1"/>
    <col min="6403" max="6403" width="7.375" style="23" bestFit="1" customWidth="1"/>
    <col min="6404" max="6404" width="5.5" style="23" bestFit="1" customWidth="1"/>
    <col min="6405" max="6407" width="3.125" style="23" bestFit="1" customWidth="1"/>
    <col min="6408" max="6408" width="3.75" style="23" bestFit="1" customWidth="1"/>
    <col min="6409" max="6409" width="3.875" style="23" bestFit="1" customWidth="1"/>
    <col min="6410" max="6410" width="4" style="23" customWidth="1"/>
    <col min="6411" max="6411" width="6.875" style="23" bestFit="1" customWidth="1"/>
    <col min="6412" max="6412" width="4.125" style="23" bestFit="1" customWidth="1"/>
    <col min="6413" max="6413" width="7.625" style="23" bestFit="1" customWidth="1"/>
    <col min="6414" max="6414" width="4.125" style="23" bestFit="1" customWidth="1"/>
    <col min="6415" max="6415" width="7.625" style="23" bestFit="1" customWidth="1"/>
    <col min="6416" max="6416" width="4.125" style="23" bestFit="1" customWidth="1"/>
    <col min="6417" max="6417" width="7.625" style="23" bestFit="1" customWidth="1"/>
    <col min="6418" max="6418" width="4.125" style="23" bestFit="1" customWidth="1"/>
    <col min="6419" max="6419" width="7.625" style="23" bestFit="1" customWidth="1"/>
    <col min="6420" max="6420" width="4.125" style="23" bestFit="1" customWidth="1"/>
    <col min="6421" max="6421" width="7.625" style="23" bestFit="1" customWidth="1"/>
    <col min="6422" max="6656" width="9" style="23"/>
    <col min="6657" max="6657" width="2.75" style="23" bestFit="1" customWidth="1"/>
    <col min="6658" max="6658" width="29.125" style="23" bestFit="1" customWidth="1"/>
    <col min="6659" max="6659" width="7.375" style="23" bestFit="1" customWidth="1"/>
    <col min="6660" max="6660" width="5.5" style="23" bestFit="1" customWidth="1"/>
    <col min="6661" max="6663" width="3.125" style="23" bestFit="1" customWidth="1"/>
    <col min="6664" max="6664" width="3.75" style="23" bestFit="1" customWidth="1"/>
    <col min="6665" max="6665" width="3.875" style="23" bestFit="1" customWidth="1"/>
    <col min="6666" max="6666" width="4" style="23" customWidth="1"/>
    <col min="6667" max="6667" width="6.875" style="23" bestFit="1" customWidth="1"/>
    <col min="6668" max="6668" width="4.125" style="23" bestFit="1" customWidth="1"/>
    <col min="6669" max="6669" width="7.625" style="23" bestFit="1" customWidth="1"/>
    <col min="6670" max="6670" width="4.125" style="23" bestFit="1" customWidth="1"/>
    <col min="6671" max="6671" width="7.625" style="23" bestFit="1" customWidth="1"/>
    <col min="6672" max="6672" width="4.125" style="23" bestFit="1" customWidth="1"/>
    <col min="6673" max="6673" width="7.625" style="23" bestFit="1" customWidth="1"/>
    <col min="6674" max="6674" width="4.125" style="23" bestFit="1" customWidth="1"/>
    <col min="6675" max="6675" width="7.625" style="23" bestFit="1" customWidth="1"/>
    <col min="6676" max="6676" width="4.125" style="23" bestFit="1" customWidth="1"/>
    <col min="6677" max="6677" width="7.625" style="23" bestFit="1" customWidth="1"/>
    <col min="6678" max="6912" width="9" style="23"/>
    <col min="6913" max="6913" width="2.75" style="23" bestFit="1" customWidth="1"/>
    <col min="6914" max="6914" width="29.125" style="23" bestFit="1" customWidth="1"/>
    <col min="6915" max="6915" width="7.375" style="23" bestFit="1" customWidth="1"/>
    <col min="6916" max="6916" width="5.5" style="23" bestFit="1" customWidth="1"/>
    <col min="6917" max="6919" width="3.125" style="23" bestFit="1" customWidth="1"/>
    <col min="6920" max="6920" width="3.75" style="23" bestFit="1" customWidth="1"/>
    <col min="6921" max="6921" width="3.875" style="23" bestFit="1" customWidth="1"/>
    <col min="6922" max="6922" width="4" style="23" customWidth="1"/>
    <col min="6923" max="6923" width="6.875" style="23" bestFit="1" customWidth="1"/>
    <col min="6924" max="6924" width="4.125" style="23" bestFit="1" customWidth="1"/>
    <col min="6925" max="6925" width="7.625" style="23" bestFit="1" customWidth="1"/>
    <col min="6926" max="6926" width="4.125" style="23" bestFit="1" customWidth="1"/>
    <col min="6927" max="6927" width="7.625" style="23" bestFit="1" customWidth="1"/>
    <col min="6928" max="6928" width="4.125" style="23" bestFit="1" customWidth="1"/>
    <col min="6929" max="6929" width="7.625" style="23" bestFit="1" customWidth="1"/>
    <col min="6930" max="6930" width="4.125" style="23" bestFit="1" customWidth="1"/>
    <col min="6931" max="6931" width="7.625" style="23" bestFit="1" customWidth="1"/>
    <col min="6932" max="6932" width="4.125" style="23" bestFit="1" customWidth="1"/>
    <col min="6933" max="6933" width="7.625" style="23" bestFit="1" customWidth="1"/>
    <col min="6934" max="7168" width="9" style="23"/>
    <col min="7169" max="7169" width="2.75" style="23" bestFit="1" customWidth="1"/>
    <col min="7170" max="7170" width="29.125" style="23" bestFit="1" customWidth="1"/>
    <col min="7171" max="7171" width="7.375" style="23" bestFit="1" customWidth="1"/>
    <col min="7172" max="7172" width="5.5" style="23" bestFit="1" customWidth="1"/>
    <col min="7173" max="7175" width="3.125" style="23" bestFit="1" customWidth="1"/>
    <col min="7176" max="7176" width="3.75" style="23" bestFit="1" customWidth="1"/>
    <col min="7177" max="7177" width="3.875" style="23" bestFit="1" customWidth="1"/>
    <col min="7178" max="7178" width="4" style="23" customWidth="1"/>
    <col min="7179" max="7179" width="6.875" style="23" bestFit="1" customWidth="1"/>
    <col min="7180" max="7180" width="4.125" style="23" bestFit="1" customWidth="1"/>
    <col min="7181" max="7181" width="7.625" style="23" bestFit="1" customWidth="1"/>
    <col min="7182" max="7182" width="4.125" style="23" bestFit="1" customWidth="1"/>
    <col min="7183" max="7183" width="7.625" style="23" bestFit="1" customWidth="1"/>
    <col min="7184" max="7184" width="4.125" style="23" bestFit="1" customWidth="1"/>
    <col min="7185" max="7185" width="7.625" style="23" bestFit="1" customWidth="1"/>
    <col min="7186" max="7186" width="4.125" style="23" bestFit="1" customWidth="1"/>
    <col min="7187" max="7187" width="7.625" style="23" bestFit="1" customWidth="1"/>
    <col min="7188" max="7188" width="4.125" style="23" bestFit="1" customWidth="1"/>
    <col min="7189" max="7189" width="7.625" style="23" bestFit="1" customWidth="1"/>
    <col min="7190" max="7424" width="9" style="23"/>
    <col min="7425" max="7425" width="2.75" style="23" bestFit="1" customWidth="1"/>
    <col min="7426" max="7426" width="29.125" style="23" bestFit="1" customWidth="1"/>
    <col min="7427" max="7427" width="7.375" style="23" bestFit="1" customWidth="1"/>
    <col min="7428" max="7428" width="5.5" style="23" bestFit="1" customWidth="1"/>
    <col min="7429" max="7431" width="3.125" style="23" bestFit="1" customWidth="1"/>
    <col min="7432" max="7432" width="3.75" style="23" bestFit="1" customWidth="1"/>
    <col min="7433" max="7433" width="3.875" style="23" bestFit="1" customWidth="1"/>
    <col min="7434" max="7434" width="4" style="23" customWidth="1"/>
    <col min="7435" max="7435" width="6.875" style="23" bestFit="1" customWidth="1"/>
    <col min="7436" max="7436" width="4.125" style="23" bestFit="1" customWidth="1"/>
    <col min="7437" max="7437" width="7.625" style="23" bestFit="1" customWidth="1"/>
    <col min="7438" max="7438" width="4.125" style="23" bestFit="1" customWidth="1"/>
    <col min="7439" max="7439" width="7.625" style="23" bestFit="1" customWidth="1"/>
    <col min="7440" max="7440" width="4.125" style="23" bestFit="1" customWidth="1"/>
    <col min="7441" max="7441" width="7.625" style="23" bestFit="1" customWidth="1"/>
    <col min="7442" max="7442" width="4.125" style="23" bestFit="1" customWidth="1"/>
    <col min="7443" max="7443" width="7.625" style="23" bestFit="1" customWidth="1"/>
    <col min="7444" max="7444" width="4.125" style="23" bestFit="1" customWidth="1"/>
    <col min="7445" max="7445" width="7.625" style="23" bestFit="1" customWidth="1"/>
    <col min="7446" max="7680" width="9" style="23"/>
    <col min="7681" max="7681" width="2.75" style="23" bestFit="1" customWidth="1"/>
    <col min="7682" max="7682" width="29.125" style="23" bestFit="1" customWidth="1"/>
    <col min="7683" max="7683" width="7.375" style="23" bestFit="1" customWidth="1"/>
    <col min="7684" max="7684" width="5.5" style="23" bestFit="1" customWidth="1"/>
    <col min="7685" max="7687" width="3.125" style="23" bestFit="1" customWidth="1"/>
    <col min="7688" max="7688" width="3.75" style="23" bestFit="1" customWidth="1"/>
    <col min="7689" max="7689" width="3.875" style="23" bestFit="1" customWidth="1"/>
    <col min="7690" max="7690" width="4" style="23" customWidth="1"/>
    <col min="7691" max="7691" width="6.875" style="23" bestFit="1" customWidth="1"/>
    <col min="7692" max="7692" width="4.125" style="23" bestFit="1" customWidth="1"/>
    <col min="7693" max="7693" width="7.625" style="23" bestFit="1" customWidth="1"/>
    <col min="7694" max="7694" width="4.125" style="23" bestFit="1" customWidth="1"/>
    <col min="7695" max="7695" width="7.625" style="23" bestFit="1" customWidth="1"/>
    <col min="7696" max="7696" width="4.125" style="23" bestFit="1" customWidth="1"/>
    <col min="7697" max="7697" width="7.625" style="23" bestFit="1" customWidth="1"/>
    <col min="7698" max="7698" width="4.125" style="23" bestFit="1" customWidth="1"/>
    <col min="7699" max="7699" width="7.625" style="23" bestFit="1" customWidth="1"/>
    <col min="7700" max="7700" width="4.125" style="23" bestFit="1" customWidth="1"/>
    <col min="7701" max="7701" width="7.625" style="23" bestFit="1" customWidth="1"/>
    <col min="7702" max="7936" width="9" style="23"/>
    <col min="7937" max="7937" width="2.75" style="23" bestFit="1" customWidth="1"/>
    <col min="7938" max="7938" width="29.125" style="23" bestFit="1" customWidth="1"/>
    <col min="7939" max="7939" width="7.375" style="23" bestFit="1" customWidth="1"/>
    <col min="7940" max="7940" width="5.5" style="23" bestFit="1" customWidth="1"/>
    <col min="7941" max="7943" width="3.125" style="23" bestFit="1" customWidth="1"/>
    <col min="7944" max="7944" width="3.75" style="23" bestFit="1" customWidth="1"/>
    <col min="7945" max="7945" width="3.875" style="23" bestFit="1" customWidth="1"/>
    <col min="7946" max="7946" width="4" style="23" customWidth="1"/>
    <col min="7947" max="7947" width="6.875" style="23" bestFit="1" customWidth="1"/>
    <col min="7948" max="7948" width="4.125" style="23" bestFit="1" customWidth="1"/>
    <col min="7949" max="7949" width="7.625" style="23" bestFit="1" customWidth="1"/>
    <col min="7950" max="7950" width="4.125" style="23" bestFit="1" customWidth="1"/>
    <col min="7951" max="7951" width="7.625" style="23" bestFit="1" customWidth="1"/>
    <col min="7952" max="7952" width="4.125" style="23" bestFit="1" customWidth="1"/>
    <col min="7953" max="7953" width="7.625" style="23" bestFit="1" customWidth="1"/>
    <col min="7954" max="7954" width="4.125" style="23" bestFit="1" customWidth="1"/>
    <col min="7955" max="7955" width="7.625" style="23" bestFit="1" customWidth="1"/>
    <col min="7956" max="7956" width="4.125" style="23" bestFit="1" customWidth="1"/>
    <col min="7957" max="7957" width="7.625" style="23" bestFit="1" customWidth="1"/>
    <col min="7958" max="8192" width="9" style="23"/>
    <col min="8193" max="8193" width="2.75" style="23" bestFit="1" customWidth="1"/>
    <col min="8194" max="8194" width="29.125" style="23" bestFit="1" customWidth="1"/>
    <col min="8195" max="8195" width="7.375" style="23" bestFit="1" customWidth="1"/>
    <col min="8196" max="8196" width="5.5" style="23" bestFit="1" customWidth="1"/>
    <col min="8197" max="8199" width="3.125" style="23" bestFit="1" customWidth="1"/>
    <col min="8200" max="8200" width="3.75" style="23" bestFit="1" customWidth="1"/>
    <col min="8201" max="8201" width="3.875" style="23" bestFit="1" customWidth="1"/>
    <col min="8202" max="8202" width="4" style="23" customWidth="1"/>
    <col min="8203" max="8203" width="6.875" style="23" bestFit="1" customWidth="1"/>
    <col min="8204" max="8204" width="4.125" style="23" bestFit="1" customWidth="1"/>
    <col min="8205" max="8205" width="7.625" style="23" bestFit="1" customWidth="1"/>
    <col min="8206" max="8206" width="4.125" style="23" bestFit="1" customWidth="1"/>
    <col min="8207" max="8207" width="7.625" style="23" bestFit="1" customWidth="1"/>
    <col min="8208" max="8208" width="4.125" style="23" bestFit="1" customWidth="1"/>
    <col min="8209" max="8209" width="7.625" style="23" bestFit="1" customWidth="1"/>
    <col min="8210" max="8210" width="4.125" style="23" bestFit="1" customWidth="1"/>
    <col min="8211" max="8211" width="7.625" style="23" bestFit="1" customWidth="1"/>
    <col min="8212" max="8212" width="4.125" style="23" bestFit="1" customWidth="1"/>
    <col min="8213" max="8213" width="7.625" style="23" bestFit="1" customWidth="1"/>
    <col min="8214" max="8448" width="9" style="23"/>
    <col min="8449" max="8449" width="2.75" style="23" bestFit="1" customWidth="1"/>
    <col min="8450" max="8450" width="29.125" style="23" bestFit="1" customWidth="1"/>
    <col min="8451" max="8451" width="7.375" style="23" bestFit="1" customWidth="1"/>
    <col min="8452" max="8452" width="5.5" style="23" bestFit="1" customWidth="1"/>
    <col min="8453" max="8455" width="3.125" style="23" bestFit="1" customWidth="1"/>
    <col min="8456" max="8456" width="3.75" style="23" bestFit="1" customWidth="1"/>
    <col min="8457" max="8457" width="3.875" style="23" bestFit="1" customWidth="1"/>
    <col min="8458" max="8458" width="4" style="23" customWidth="1"/>
    <col min="8459" max="8459" width="6.875" style="23" bestFit="1" customWidth="1"/>
    <col min="8460" max="8460" width="4.125" style="23" bestFit="1" customWidth="1"/>
    <col min="8461" max="8461" width="7.625" style="23" bestFit="1" customWidth="1"/>
    <col min="8462" max="8462" width="4.125" style="23" bestFit="1" customWidth="1"/>
    <col min="8463" max="8463" width="7.625" style="23" bestFit="1" customWidth="1"/>
    <col min="8464" max="8464" width="4.125" style="23" bestFit="1" customWidth="1"/>
    <col min="8465" max="8465" width="7.625" style="23" bestFit="1" customWidth="1"/>
    <col min="8466" max="8466" width="4.125" style="23" bestFit="1" customWidth="1"/>
    <col min="8467" max="8467" width="7.625" style="23" bestFit="1" customWidth="1"/>
    <col min="8468" max="8468" width="4.125" style="23" bestFit="1" customWidth="1"/>
    <col min="8469" max="8469" width="7.625" style="23" bestFit="1" customWidth="1"/>
    <col min="8470" max="8704" width="9" style="23"/>
    <col min="8705" max="8705" width="2.75" style="23" bestFit="1" customWidth="1"/>
    <col min="8706" max="8706" width="29.125" style="23" bestFit="1" customWidth="1"/>
    <col min="8707" max="8707" width="7.375" style="23" bestFit="1" customWidth="1"/>
    <col min="8708" max="8708" width="5.5" style="23" bestFit="1" customWidth="1"/>
    <col min="8709" max="8711" width="3.125" style="23" bestFit="1" customWidth="1"/>
    <col min="8712" max="8712" width="3.75" style="23" bestFit="1" customWidth="1"/>
    <col min="8713" max="8713" width="3.875" style="23" bestFit="1" customWidth="1"/>
    <col min="8714" max="8714" width="4" style="23" customWidth="1"/>
    <col min="8715" max="8715" width="6.875" style="23" bestFit="1" customWidth="1"/>
    <col min="8716" max="8716" width="4.125" style="23" bestFit="1" customWidth="1"/>
    <col min="8717" max="8717" width="7.625" style="23" bestFit="1" customWidth="1"/>
    <col min="8718" max="8718" width="4.125" style="23" bestFit="1" customWidth="1"/>
    <col min="8719" max="8719" width="7.625" style="23" bestFit="1" customWidth="1"/>
    <col min="8720" max="8720" width="4.125" style="23" bestFit="1" customWidth="1"/>
    <col min="8721" max="8721" width="7.625" style="23" bestFit="1" customWidth="1"/>
    <col min="8722" max="8722" width="4.125" style="23" bestFit="1" customWidth="1"/>
    <col min="8723" max="8723" width="7.625" style="23" bestFit="1" customWidth="1"/>
    <col min="8724" max="8724" width="4.125" style="23" bestFit="1" customWidth="1"/>
    <col min="8725" max="8725" width="7.625" style="23" bestFit="1" customWidth="1"/>
    <col min="8726" max="8960" width="9" style="23"/>
    <col min="8961" max="8961" width="2.75" style="23" bestFit="1" customWidth="1"/>
    <col min="8962" max="8962" width="29.125" style="23" bestFit="1" customWidth="1"/>
    <col min="8963" max="8963" width="7.375" style="23" bestFit="1" customWidth="1"/>
    <col min="8964" max="8964" width="5.5" style="23" bestFit="1" customWidth="1"/>
    <col min="8965" max="8967" width="3.125" style="23" bestFit="1" customWidth="1"/>
    <col min="8968" max="8968" width="3.75" style="23" bestFit="1" customWidth="1"/>
    <col min="8969" max="8969" width="3.875" style="23" bestFit="1" customWidth="1"/>
    <col min="8970" max="8970" width="4" style="23" customWidth="1"/>
    <col min="8971" max="8971" width="6.875" style="23" bestFit="1" customWidth="1"/>
    <col min="8972" max="8972" width="4.125" style="23" bestFit="1" customWidth="1"/>
    <col min="8973" max="8973" width="7.625" style="23" bestFit="1" customWidth="1"/>
    <col min="8974" max="8974" width="4.125" style="23" bestFit="1" customWidth="1"/>
    <col min="8975" max="8975" width="7.625" style="23" bestFit="1" customWidth="1"/>
    <col min="8976" max="8976" width="4.125" style="23" bestFit="1" customWidth="1"/>
    <col min="8977" max="8977" width="7.625" style="23" bestFit="1" customWidth="1"/>
    <col min="8978" max="8978" width="4.125" style="23" bestFit="1" customWidth="1"/>
    <col min="8979" max="8979" width="7.625" style="23" bestFit="1" customWidth="1"/>
    <col min="8980" max="8980" width="4.125" style="23" bestFit="1" customWidth="1"/>
    <col min="8981" max="8981" width="7.625" style="23" bestFit="1" customWidth="1"/>
    <col min="8982" max="9216" width="9" style="23"/>
    <col min="9217" max="9217" width="2.75" style="23" bestFit="1" customWidth="1"/>
    <col min="9218" max="9218" width="29.125" style="23" bestFit="1" customWidth="1"/>
    <col min="9219" max="9219" width="7.375" style="23" bestFit="1" customWidth="1"/>
    <col min="9220" max="9220" width="5.5" style="23" bestFit="1" customWidth="1"/>
    <col min="9221" max="9223" width="3.125" style="23" bestFit="1" customWidth="1"/>
    <col min="9224" max="9224" width="3.75" style="23" bestFit="1" customWidth="1"/>
    <col min="9225" max="9225" width="3.875" style="23" bestFit="1" customWidth="1"/>
    <col min="9226" max="9226" width="4" style="23" customWidth="1"/>
    <col min="9227" max="9227" width="6.875" style="23" bestFit="1" customWidth="1"/>
    <col min="9228" max="9228" width="4.125" style="23" bestFit="1" customWidth="1"/>
    <col min="9229" max="9229" width="7.625" style="23" bestFit="1" customWidth="1"/>
    <col min="9230" max="9230" width="4.125" style="23" bestFit="1" customWidth="1"/>
    <col min="9231" max="9231" width="7.625" style="23" bestFit="1" customWidth="1"/>
    <col min="9232" max="9232" width="4.125" style="23" bestFit="1" customWidth="1"/>
    <col min="9233" max="9233" width="7.625" style="23" bestFit="1" customWidth="1"/>
    <col min="9234" max="9234" width="4.125" style="23" bestFit="1" customWidth="1"/>
    <col min="9235" max="9235" width="7.625" style="23" bestFit="1" customWidth="1"/>
    <col min="9236" max="9236" width="4.125" style="23" bestFit="1" customWidth="1"/>
    <col min="9237" max="9237" width="7.625" style="23" bestFit="1" customWidth="1"/>
    <col min="9238" max="9472" width="9" style="23"/>
    <col min="9473" max="9473" width="2.75" style="23" bestFit="1" customWidth="1"/>
    <col min="9474" max="9474" width="29.125" style="23" bestFit="1" customWidth="1"/>
    <col min="9475" max="9475" width="7.375" style="23" bestFit="1" customWidth="1"/>
    <col min="9476" max="9476" width="5.5" style="23" bestFit="1" customWidth="1"/>
    <col min="9477" max="9479" width="3.125" style="23" bestFit="1" customWidth="1"/>
    <col min="9480" max="9480" width="3.75" style="23" bestFit="1" customWidth="1"/>
    <col min="9481" max="9481" width="3.875" style="23" bestFit="1" customWidth="1"/>
    <col min="9482" max="9482" width="4" style="23" customWidth="1"/>
    <col min="9483" max="9483" width="6.875" style="23" bestFit="1" customWidth="1"/>
    <col min="9484" max="9484" width="4.125" style="23" bestFit="1" customWidth="1"/>
    <col min="9485" max="9485" width="7.625" style="23" bestFit="1" customWidth="1"/>
    <col min="9486" max="9486" width="4.125" style="23" bestFit="1" customWidth="1"/>
    <col min="9487" max="9487" width="7.625" style="23" bestFit="1" customWidth="1"/>
    <col min="9488" max="9488" width="4.125" style="23" bestFit="1" customWidth="1"/>
    <col min="9489" max="9489" width="7.625" style="23" bestFit="1" customWidth="1"/>
    <col min="9490" max="9490" width="4.125" style="23" bestFit="1" customWidth="1"/>
    <col min="9491" max="9491" width="7.625" style="23" bestFit="1" customWidth="1"/>
    <col min="9492" max="9492" width="4.125" style="23" bestFit="1" customWidth="1"/>
    <col min="9493" max="9493" width="7.625" style="23" bestFit="1" customWidth="1"/>
    <col min="9494" max="9728" width="9" style="23"/>
    <col min="9729" max="9729" width="2.75" style="23" bestFit="1" customWidth="1"/>
    <col min="9730" max="9730" width="29.125" style="23" bestFit="1" customWidth="1"/>
    <col min="9731" max="9731" width="7.375" style="23" bestFit="1" customWidth="1"/>
    <col min="9732" max="9732" width="5.5" style="23" bestFit="1" customWidth="1"/>
    <col min="9733" max="9735" width="3.125" style="23" bestFit="1" customWidth="1"/>
    <col min="9736" max="9736" width="3.75" style="23" bestFit="1" customWidth="1"/>
    <col min="9737" max="9737" width="3.875" style="23" bestFit="1" customWidth="1"/>
    <col min="9738" max="9738" width="4" style="23" customWidth="1"/>
    <col min="9739" max="9739" width="6.875" style="23" bestFit="1" customWidth="1"/>
    <col min="9740" max="9740" width="4.125" style="23" bestFit="1" customWidth="1"/>
    <col min="9741" max="9741" width="7.625" style="23" bestFit="1" customWidth="1"/>
    <col min="9742" max="9742" width="4.125" style="23" bestFit="1" customWidth="1"/>
    <col min="9743" max="9743" width="7.625" style="23" bestFit="1" customWidth="1"/>
    <col min="9744" max="9744" width="4.125" style="23" bestFit="1" customWidth="1"/>
    <col min="9745" max="9745" width="7.625" style="23" bestFit="1" customWidth="1"/>
    <col min="9746" max="9746" width="4.125" style="23" bestFit="1" customWidth="1"/>
    <col min="9747" max="9747" width="7.625" style="23" bestFit="1" customWidth="1"/>
    <col min="9748" max="9748" width="4.125" style="23" bestFit="1" customWidth="1"/>
    <col min="9749" max="9749" width="7.625" style="23" bestFit="1" customWidth="1"/>
    <col min="9750" max="9984" width="9" style="23"/>
    <col min="9985" max="9985" width="2.75" style="23" bestFit="1" customWidth="1"/>
    <col min="9986" max="9986" width="29.125" style="23" bestFit="1" customWidth="1"/>
    <col min="9987" max="9987" width="7.375" style="23" bestFit="1" customWidth="1"/>
    <col min="9988" max="9988" width="5.5" style="23" bestFit="1" customWidth="1"/>
    <col min="9989" max="9991" width="3.125" style="23" bestFit="1" customWidth="1"/>
    <col min="9992" max="9992" width="3.75" style="23" bestFit="1" customWidth="1"/>
    <col min="9993" max="9993" width="3.875" style="23" bestFit="1" customWidth="1"/>
    <col min="9994" max="9994" width="4" style="23" customWidth="1"/>
    <col min="9995" max="9995" width="6.875" style="23" bestFit="1" customWidth="1"/>
    <col min="9996" max="9996" width="4.125" style="23" bestFit="1" customWidth="1"/>
    <col min="9997" max="9997" width="7.625" style="23" bestFit="1" customWidth="1"/>
    <col min="9998" max="9998" width="4.125" style="23" bestFit="1" customWidth="1"/>
    <col min="9999" max="9999" width="7.625" style="23" bestFit="1" customWidth="1"/>
    <col min="10000" max="10000" width="4.125" style="23" bestFit="1" customWidth="1"/>
    <col min="10001" max="10001" width="7.625" style="23" bestFit="1" customWidth="1"/>
    <col min="10002" max="10002" width="4.125" style="23" bestFit="1" customWidth="1"/>
    <col min="10003" max="10003" width="7.625" style="23" bestFit="1" customWidth="1"/>
    <col min="10004" max="10004" width="4.125" style="23" bestFit="1" customWidth="1"/>
    <col min="10005" max="10005" width="7.625" style="23" bestFit="1" customWidth="1"/>
    <col min="10006" max="10240" width="9" style="23"/>
    <col min="10241" max="10241" width="2.75" style="23" bestFit="1" customWidth="1"/>
    <col min="10242" max="10242" width="29.125" style="23" bestFit="1" customWidth="1"/>
    <col min="10243" max="10243" width="7.375" style="23" bestFit="1" customWidth="1"/>
    <col min="10244" max="10244" width="5.5" style="23" bestFit="1" customWidth="1"/>
    <col min="10245" max="10247" width="3.125" style="23" bestFit="1" customWidth="1"/>
    <col min="10248" max="10248" width="3.75" style="23" bestFit="1" customWidth="1"/>
    <col min="10249" max="10249" width="3.875" style="23" bestFit="1" customWidth="1"/>
    <col min="10250" max="10250" width="4" style="23" customWidth="1"/>
    <col min="10251" max="10251" width="6.875" style="23" bestFit="1" customWidth="1"/>
    <col min="10252" max="10252" width="4.125" style="23" bestFit="1" customWidth="1"/>
    <col min="10253" max="10253" width="7.625" style="23" bestFit="1" customWidth="1"/>
    <col min="10254" max="10254" width="4.125" style="23" bestFit="1" customWidth="1"/>
    <col min="10255" max="10255" width="7.625" style="23" bestFit="1" customWidth="1"/>
    <col min="10256" max="10256" width="4.125" style="23" bestFit="1" customWidth="1"/>
    <col min="10257" max="10257" width="7.625" style="23" bestFit="1" customWidth="1"/>
    <col min="10258" max="10258" width="4.125" style="23" bestFit="1" customWidth="1"/>
    <col min="10259" max="10259" width="7.625" style="23" bestFit="1" customWidth="1"/>
    <col min="10260" max="10260" width="4.125" style="23" bestFit="1" customWidth="1"/>
    <col min="10261" max="10261" width="7.625" style="23" bestFit="1" customWidth="1"/>
    <col min="10262" max="10496" width="9" style="23"/>
    <col min="10497" max="10497" width="2.75" style="23" bestFit="1" customWidth="1"/>
    <col min="10498" max="10498" width="29.125" style="23" bestFit="1" customWidth="1"/>
    <col min="10499" max="10499" width="7.375" style="23" bestFit="1" customWidth="1"/>
    <col min="10500" max="10500" width="5.5" style="23" bestFit="1" customWidth="1"/>
    <col min="10501" max="10503" width="3.125" style="23" bestFit="1" customWidth="1"/>
    <col min="10504" max="10504" width="3.75" style="23" bestFit="1" customWidth="1"/>
    <col min="10505" max="10505" width="3.875" style="23" bestFit="1" customWidth="1"/>
    <col min="10506" max="10506" width="4" style="23" customWidth="1"/>
    <col min="10507" max="10507" width="6.875" style="23" bestFit="1" customWidth="1"/>
    <col min="10508" max="10508" width="4.125" style="23" bestFit="1" customWidth="1"/>
    <col min="10509" max="10509" width="7.625" style="23" bestFit="1" customWidth="1"/>
    <col min="10510" max="10510" width="4.125" style="23" bestFit="1" customWidth="1"/>
    <col min="10511" max="10511" width="7.625" style="23" bestFit="1" customWidth="1"/>
    <col min="10512" max="10512" width="4.125" style="23" bestFit="1" customWidth="1"/>
    <col min="10513" max="10513" width="7.625" style="23" bestFit="1" customWidth="1"/>
    <col min="10514" max="10514" width="4.125" style="23" bestFit="1" customWidth="1"/>
    <col min="10515" max="10515" width="7.625" style="23" bestFit="1" customWidth="1"/>
    <col min="10516" max="10516" width="4.125" style="23" bestFit="1" customWidth="1"/>
    <col min="10517" max="10517" width="7.625" style="23" bestFit="1" customWidth="1"/>
    <col min="10518" max="10752" width="9" style="23"/>
    <col min="10753" max="10753" width="2.75" style="23" bestFit="1" customWidth="1"/>
    <col min="10754" max="10754" width="29.125" style="23" bestFit="1" customWidth="1"/>
    <col min="10755" max="10755" width="7.375" style="23" bestFit="1" customWidth="1"/>
    <col min="10756" max="10756" width="5.5" style="23" bestFit="1" customWidth="1"/>
    <col min="10757" max="10759" width="3.125" style="23" bestFit="1" customWidth="1"/>
    <col min="10760" max="10760" width="3.75" style="23" bestFit="1" customWidth="1"/>
    <col min="10761" max="10761" width="3.875" style="23" bestFit="1" customWidth="1"/>
    <col min="10762" max="10762" width="4" style="23" customWidth="1"/>
    <col min="10763" max="10763" width="6.875" style="23" bestFit="1" customWidth="1"/>
    <col min="10764" max="10764" width="4.125" style="23" bestFit="1" customWidth="1"/>
    <col min="10765" max="10765" width="7.625" style="23" bestFit="1" customWidth="1"/>
    <col min="10766" max="10766" width="4.125" style="23" bestFit="1" customWidth="1"/>
    <col min="10767" max="10767" width="7.625" style="23" bestFit="1" customWidth="1"/>
    <col min="10768" max="10768" width="4.125" style="23" bestFit="1" customWidth="1"/>
    <col min="10769" max="10769" width="7.625" style="23" bestFit="1" customWidth="1"/>
    <col min="10770" max="10770" width="4.125" style="23" bestFit="1" customWidth="1"/>
    <col min="10771" max="10771" width="7.625" style="23" bestFit="1" customWidth="1"/>
    <col min="10772" max="10772" width="4.125" style="23" bestFit="1" customWidth="1"/>
    <col min="10773" max="10773" width="7.625" style="23" bestFit="1" customWidth="1"/>
    <col min="10774" max="11008" width="9" style="23"/>
    <col min="11009" max="11009" width="2.75" style="23" bestFit="1" customWidth="1"/>
    <col min="11010" max="11010" width="29.125" style="23" bestFit="1" customWidth="1"/>
    <col min="11011" max="11011" width="7.375" style="23" bestFit="1" customWidth="1"/>
    <col min="11012" max="11012" width="5.5" style="23" bestFit="1" customWidth="1"/>
    <col min="11013" max="11015" width="3.125" style="23" bestFit="1" customWidth="1"/>
    <col min="11016" max="11016" width="3.75" style="23" bestFit="1" customWidth="1"/>
    <col min="11017" max="11017" width="3.875" style="23" bestFit="1" customWidth="1"/>
    <col min="11018" max="11018" width="4" style="23" customWidth="1"/>
    <col min="11019" max="11019" width="6.875" style="23" bestFit="1" customWidth="1"/>
    <col min="11020" max="11020" width="4.125" style="23" bestFit="1" customWidth="1"/>
    <col min="11021" max="11021" width="7.625" style="23" bestFit="1" customWidth="1"/>
    <col min="11022" max="11022" width="4.125" style="23" bestFit="1" customWidth="1"/>
    <col min="11023" max="11023" width="7.625" style="23" bestFit="1" customWidth="1"/>
    <col min="11024" max="11024" width="4.125" style="23" bestFit="1" customWidth="1"/>
    <col min="11025" max="11025" width="7.625" style="23" bestFit="1" customWidth="1"/>
    <col min="11026" max="11026" width="4.125" style="23" bestFit="1" customWidth="1"/>
    <col min="11027" max="11027" width="7.625" style="23" bestFit="1" customWidth="1"/>
    <col min="11028" max="11028" width="4.125" style="23" bestFit="1" customWidth="1"/>
    <col min="11029" max="11029" width="7.625" style="23" bestFit="1" customWidth="1"/>
    <col min="11030" max="11264" width="9" style="23"/>
    <col min="11265" max="11265" width="2.75" style="23" bestFit="1" customWidth="1"/>
    <col min="11266" max="11266" width="29.125" style="23" bestFit="1" customWidth="1"/>
    <col min="11267" max="11267" width="7.375" style="23" bestFit="1" customWidth="1"/>
    <col min="11268" max="11268" width="5.5" style="23" bestFit="1" customWidth="1"/>
    <col min="11269" max="11271" width="3.125" style="23" bestFit="1" customWidth="1"/>
    <col min="11272" max="11272" width="3.75" style="23" bestFit="1" customWidth="1"/>
    <col min="11273" max="11273" width="3.875" style="23" bestFit="1" customWidth="1"/>
    <col min="11274" max="11274" width="4" style="23" customWidth="1"/>
    <col min="11275" max="11275" width="6.875" style="23" bestFit="1" customWidth="1"/>
    <col min="11276" max="11276" width="4.125" style="23" bestFit="1" customWidth="1"/>
    <col min="11277" max="11277" width="7.625" style="23" bestFit="1" customWidth="1"/>
    <col min="11278" max="11278" width="4.125" style="23" bestFit="1" customWidth="1"/>
    <col min="11279" max="11279" width="7.625" style="23" bestFit="1" customWidth="1"/>
    <col min="11280" max="11280" width="4.125" style="23" bestFit="1" customWidth="1"/>
    <col min="11281" max="11281" width="7.625" style="23" bestFit="1" customWidth="1"/>
    <col min="11282" max="11282" width="4.125" style="23" bestFit="1" customWidth="1"/>
    <col min="11283" max="11283" width="7.625" style="23" bestFit="1" customWidth="1"/>
    <col min="11284" max="11284" width="4.125" style="23" bestFit="1" customWidth="1"/>
    <col min="11285" max="11285" width="7.625" style="23" bestFit="1" customWidth="1"/>
    <col min="11286" max="11520" width="9" style="23"/>
    <col min="11521" max="11521" width="2.75" style="23" bestFit="1" customWidth="1"/>
    <col min="11522" max="11522" width="29.125" style="23" bestFit="1" customWidth="1"/>
    <col min="11523" max="11523" width="7.375" style="23" bestFit="1" customWidth="1"/>
    <col min="11524" max="11524" width="5.5" style="23" bestFit="1" customWidth="1"/>
    <col min="11525" max="11527" width="3.125" style="23" bestFit="1" customWidth="1"/>
    <col min="11528" max="11528" width="3.75" style="23" bestFit="1" customWidth="1"/>
    <col min="11529" max="11529" width="3.875" style="23" bestFit="1" customWidth="1"/>
    <col min="11530" max="11530" width="4" style="23" customWidth="1"/>
    <col min="11531" max="11531" width="6.875" style="23" bestFit="1" customWidth="1"/>
    <col min="11532" max="11532" width="4.125" style="23" bestFit="1" customWidth="1"/>
    <col min="11533" max="11533" width="7.625" style="23" bestFit="1" customWidth="1"/>
    <col min="11534" max="11534" width="4.125" style="23" bestFit="1" customWidth="1"/>
    <col min="11535" max="11535" width="7.625" style="23" bestFit="1" customWidth="1"/>
    <col min="11536" max="11536" width="4.125" style="23" bestFit="1" customWidth="1"/>
    <col min="11537" max="11537" width="7.625" style="23" bestFit="1" customWidth="1"/>
    <col min="11538" max="11538" width="4.125" style="23" bestFit="1" customWidth="1"/>
    <col min="11539" max="11539" width="7.625" style="23" bestFit="1" customWidth="1"/>
    <col min="11540" max="11540" width="4.125" style="23" bestFit="1" customWidth="1"/>
    <col min="11541" max="11541" width="7.625" style="23" bestFit="1" customWidth="1"/>
    <col min="11542" max="11776" width="9" style="23"/>
    <col min="11777" max="11777" width="2.75" style="23" bestFit="1" customWidth="1"/>
    <col min="11778" max="11778" width="29.125" style="23" bestFit="1" customWidth="1"/>
    <col min="11779" max="11779" width="7.375" style="23" bestFit="1" customWidth="1"/>
    <col min="11780" max="11780" width="5.5" style="23" bestFit="1" customWidth="1"/>
    <col min="11781" max="11783" width="3.125" style="23" bestFit="1" customWidth="1"/>
    <col min="11784" max="11784" width="3.75" style="23" bestFit="1" customWidth="1"/>
    <col min="11785" max="11785" width="3.875" style="23" bestFit="1" customWidth="1"/>
    <col min="11786" max="11786" width="4" style="23" customWidth="1"/>
    <col min="11787" max="11787" width="6.875" style="23" bestFit="1" customWidth="1"/>
    <col min="11788" max="11788" width="4.125" style="23" bestFit="1" customWidth="1"/>
    <col min="11789" max="11789" width="7.625" style="23" bestFit="1" customWidth="1"/>
    <col min="11790" max="11790" width="4.125" style="23" bestFit="1" customWidth="1"/>
    <col min="11791" max="11791" width="7.625" style="23" bestFit="1" customWidth="1"/>
    <col min="11792" max="11792" width="4.125" style="23" bestFit="1" customWidth="1"/>
    <col min="11793" max="11793" width="7.625" style="23" bestFit="1" customWidth="1"/>
    <col min="11794" max="11794" width="4.125" style="23" bestFit="1" customWidth="1"/>
    <col min="11795" max="11795" width="7.625" style="23" bestFit="1" customWidth="1"/>
    <col min="11796" max="11796" width="4.125" style="23" bestFit="1" customWidth="1"/>
    <col min="11797" max="11797" width="7.625" style="23" bestFit="1" customWidth="1"/>
    <col min="11798" max="12032" width="9" style="23"/>
    <col min="12033" max="12033" width="2.75" style="23" bestFit="1" customWidth="1"/>
    <col min="12034" max="12034" width="29.125" style="23" bestFit="1" customWidth="1"/>
    <col min="12035" max="12035" width="7.375" style="23" bestFit="1" customWidth="1"/>
    <col min="12036" max="12036" width="5.5" style="23" bestFit="1" customWidth="1"/>
    <col min="12037" max="12039" width="3.125" style="23" bestFit="1" customWidth="1"/>
    <col min="12040" max="12040" width="3.75" style="23" bestFit="1" customWidth="1"/>
    <col min="12041" max="12041" width="3.875" style="23" bestFit="1" customWidth="1"/>
    <col min="12042" max="12042" width="4" style="23" customWidth="1"/>
    <col min="12043" max="12043" width="6.875" style="23" bestFit="1" customWidth="1"/>
    <col min="12044" max="12044" width="4.125" style="23" bestFit="1" customWidth="1"/>
    <col min="12045" max="12045" width="7.625" style="23" bestFit="1" customWidth="1"/>
    <col min="12046" max="12046" width="4.125" style="23" bestFit="1" customWidth="1"/>
    <col min="12047" max="12047" width="7.625" style="23" bestFit="1" customWidth="1"/>
    <col min="12048" max="12048" width="4.125" style="23" bestFit="1" customWidth="1"/>
    <col min="12049" max="12049" width="7.625" style="23" bestFit="1" customWidth="1"/>
    <col min="12050" max="12050" width="4.125" style="23" bestFit="1" customWidth="1"/>
    <col min="12051" max="12051" width="7.625" style="23" bestFit="1" customWidth="1"/>
    <col min="12052" max="12052" width="4.125" style="23" bestFit="1" customWidth="1"/>
    <col min="12053" max="12053" width="7.625" style="23" bestFit="1" customWidth="1"/>
    <col min="12054" max="12288" width="9" style="23"/>
    <col min="12289" max="12289" width="2.75" style="23" bestFit="1" customWidth="1"/>
    <col min="12290" max="12290" width="29.125" style="23" bestFit="1" customWidth="1"/>
    <col min="12291" max="12291" width="7.375" style="23" bestFit="1" customWidth="1"/>
    <col min="12292" max="12292" width="5.5" style="23" bestFit="1" customWidth="1"/>
    <col min="12293" max="12295" width="3.125" style="23" bestFit="1" customWidth="1"/>
    <col min="12296" max="12296" width="3.75" style="23" bestFit="1" customWidth="1"/>
    <col min="12297" max="12297" width="3.875" style="23" bestFit="1" customWidth="1"/>
    <col min="12298" max="12298" width="4" style="23" customWidth="1"/>
    <col min="12299" max="12299" width="6.875" style="23" bestFit="1" customWidth="1"/>
    <col min="12300" max="12300" width="4.125" style="23" bestFit="1" customWidth="1"/>
    <col min="12301" max="12301" width="7.625" style="23" bestFit="1" customWidth="1"/>
    <col min="12302" max="12302" width="4.125" style="23" bestFit="1" customWidth="1"/>
    <col min="12303" max="12303" width="7.625" style="23" bestFit="1" customWidth="1"/>
    <col min="12304" max="12304" width="4.125" style="23" bestFit="1" customWidth="1"/>
    <col min="12305" max="12305" width="7.625" style="23" bestFit="1" customWidth="1"/>
    <col min="12306" max="12306" width="4.125" style="23" bestFit="1" customWidth="1"/>
    <col min="12307" max="12307" width="7.625" style="23" bestFit="1" customWidth="1"/>
    <col min="12308" max="12308" width="4.125" style="23" bestFit="1" customWidth="1"/>
    <col min="12309" max="12309" width="7.625" style="23" bestFit="1" customWidth="1"/>
    <col min="12310" max="12544" width="9" style="23"/>
    <col min="12545" max="12545" width="2.75" style="23" bestFit="1" customWidth="1"/>
    <col min="12546" max="12546" width="29.125" style="23" bestFit="1" customWidth="1"/>
    <col min="12547" max="12547" width="7.375" style="23" bestFit="1" customWidth="1"/>
    <col min="12548" max="12548" width="5.5" style="23" bestFit="1" customWidth="1"/>
    <col min="12549" max="12551" width="3.125" style="23" bestFit="1" customWidth="1"/>
    <col min="12552" max="12552" width="3.75" style="23" bestFit="1" customWidth="1"/>
    <col min="12553" max="12553" width="3.875" style="23" bestFit="1" customWidth="1"/>
    <col min="12554" max="12554" width="4" style="23" customWidth="1"/>
    <col min="12555" max="12555" width="6.875" style="23" bestFit="1" customWidth="1"/>
    <col min="12556" max="12556" width="4.125" style="23" bestFit="1" customWidth="1"/>
    <col min="12557" max="12557" width="7.625" style="23" bestFit="1" customWidth="1"/>
    <col min="12558" max="12558" width="4.125" style="23" bestFit="1" customWidth="1"/>
    <col min="12559" max="12559" width="7.625" style="23" bestFit="1" customWidth="1"/>
    <col min="12560" max="12560" width="4.125" style="23" bestFit="1" customWidth="1"/>
    <col min="12561" max="12561" width="7.625" style="23" bestFit="1" customWidth="1"/>
    <col min="12562" max="12562" width="4.125" style="23" bestFit="1" customWidth="1"/>
    <col min="12563" max="12563" width="7.625" style="23" bestFit="1" customWidth="1"/>
    <col min="12564" max="12564" width="4.125" style="23" bestFit="1" customWidth="1"/>
    <col min="12565" max="12565" width="7.625" style="23" bestFit="1" customWidth="1"/>
    <col min="12566" max="12800" width="9" style="23"/>
    <col min="12801" max="12801" width="2.75" style="23" bestFit="1" customWidth="1"/>
    <col min="12802" max="12802" width="29.125" style="23" bestFit="1" customWidth="1"/>
    <col min="12803" max="12803" width="7.375" style="23" bestFit="1" customWidth="1"/>
    <col min="12804" max="12804" width="5.5" style="23" bestFit="1" customWidth="1"/>
    <col min="12805" max="12807" width="3.125" style="23" bestFit="1" customWidth="1"/>
    <col min="12808" max="12808" width="3.75" style="23" bestFit="1" customWidth="1"/>
    <col min="12809" max="12809" width="3.875" style="23" bestFit="1" customWidth="1"/>
    <col min="12810" max="12810" width="4" style="23" customWidth="1"/>
    <col min="12811" max="12811" width="6.875" style="23" bestFit="1" customWidth="1"/>
    <col min="12812" max="12812" width="4.125" style="23" bestFit="1" customWidth="1"/>
    <col min="12813" max="12813" width="7.625" style="23" bestFit="1" customWidth="1"/>
    <col min="12814" max="12814" width="4.125" style="23" bestFit="1" customWidth="1"/>
    <col min="12815" max="12815" width="7.625" style="23" bestFit="1" customWidth="1"/>
    <col min="12816" max="12816" width="4.125" style="23" bestFit="1" customWidth="1"/>
    <col min="12817" max="12817" width="7.625" style="23" bestFit="1" customWidth="1"/>
    <col min="12818" max="12818" width="4.125" style="23" bestFit="1" customWidth="1"/>
    <col min="12819" max="12819" width="7.625" style="23" bestFit="1" customWidth="1"/>
    <col min="12820" max="12820" width="4.125" style="23" bestFit="1" customWidth="1"/>
    <col min="12821" max="12821" width="7.625" style="23" bestFit="1" customWidth="1"/>
    <col min="12822" max="13056" width="9" style="23"/>
    <col min="13057" max="13057" width="2.75" style="23" bestFit="1" customWidth="1"/>
    <col min="13058" max="13058" width="29.125" style="23" bestFit="1" customWidth="1"/>
    <col min="13059" max="13059" width="7.375" style="23" bestFit="1" customWidth="1"/>
    <col min="13060" max="13060" width="5.5" style="23" bestFit="1" customWidth="1"/>
    <col min="13061" max="13063" width="3.125" style="23" bestFit="1" customWidth="1"/>
    <col min="13064" max="13064" width="3.75" style="23" bestFit="1" customWidth="1"/>
    <col min="13065" max="13065" width="3.875" style="23" bestFit="1" customWidth="1"/>
    <col min="13066" max="13066" width="4" style="23" customWidth="1"/>
    <col min="13067" max="13067" width="6.875" style="23" bestFit="1" customWidth="1"/>
    <col min="13068" max="13068" width="4.125" style="23" bestFit="1" customWidth="1"/>
    <col min="13069" max="13069" width="7.625" style="23" bestFit="1" customWidth="1"/>
    <col min="13070" max="13070" width="4.125" style="23" bestFit="1" customWidth="1"/>
    <col min="13071" max="13071" width="7.625" style="23" bestFit="1" customWidth="1"/>
    <col min="13072" max="13072" width="4.125" style="23" bestFit="1" customWidth="1"/>
    <col min="13073" max="13073" width="7.625" style="23" bestFit="1" customWidth="1"/>
    <col min="13074" max="13074" width="4.125" style="23" bestFit="1" customWidth="1"/>
    <col min="13075" max="13075" width="7.625" style="23" bestFit="1" customWidth="1"/>
    <col min="13076" max="13076" width="4.125" style="23" bestFit="1" customWidth="1"/>
    <col min="13077" max="13077" width="7.625" style="23" bestFit="1" customWidth="1"/>
    <col min="13078" max="13312" width="9" style="23"/>
    <col min="13313" max="13313" width="2.75" style="23" bestFit="1" customWidth="1"/>
    <col min="13314" max="13314" width="29.125" style="23" bestFit="1" customWidth="1"/>
    <col min="13315" max="13315" width="7.375" style="23" bestFit="1" customWidth="1"/>
    <col min="13316" max="13316" width="5.5" style="23" bestFit="1" customWidth="1"/>
    <col min="13317" max="13319" width="3.125" style="23" bestFit="1" customWidth="1"/>
    <col min="13320" max="13320" width="3.75" style="23" bestFit="1" customWidth="1"/>
    <col min="13321" max="13321" width="3.875" style="23" bestFit="1" customWidth="1"/>
    <col min="13322" max="13322" width="4" style="23" customWidth="1"/>
    <col min="13323" max="13323" width="6.875" style="23" bestFit="1" customWidth="1"/>
    <col min="13324" max="13324" width="4.125" style="23" bestFit="1" customWidth="1"/>
    <col min="13325" max="13325" width="7.625" style="23" bestFit="1" customWidth="1"/>
    <col min="13326" max="13326" width="4.125" style="23" bestFit="1" customWidth="1"/>
    <col min="13327" max="13327" width="7.625" style="23" bestFit="1" customWidth="1"/>
    <col min="13328" max="13328" width="4.125" style="23" bestFit="1" customWidth="1"/>
    <col min="13329" max="13329" width="7.625" style="23" bestFit="1" customWidth="1"/>
    <col min="13330" max="13330" width="4.125" style="23" bestFit="1" customWidth="1"/>
    <col min="13331" max="13331" width="7.625" style="23" bestFit="1" customWidth="1"/>
    <col min="13332" max="13332" width="4.125" style="23" bestFit="1" customWidth="1"/>
    <col min="13333" max="13333" width="7.625" style="23" bestFit="1" customWidth="1"/>
    <col min="13334" max="13568" width="9" style="23"/>
    <col min="13569" max="13569" width="2.75" style="23" bestFit="1" customWidth="1"/>
    <col min="13570" max="13570" width="29.125" style="23" bestFit="1" customWidth="1"/>
    <col min="13571" max="13571" width="7.375" style="23" bestFit="1" customWidth="1"/>
    <col min="13572" max="13572" width="5.5" style="23" bestFit="1" customWidth="1"/>
    <col min="13573" max="13575" width="3.125" style="23" bestFit="1" customWidth="1"/>
    <col min="13576" max="13576" width="3.75" style="23" bestFit="1" customWidth="1"/>
    <col min="13577" max="13577" width="3.875" style="23" bestFit="1" customWidth="1"/>
    <col min="13578" max="13578" width="4" style="23" customWidth="1"/>
    <col min="13579" max="13579" width="6.875" style="23" bestFit="1" customWidth="1"/>
    <col min="13580" max="13580" width="4.125" style="23" bestFit="1" customWidth="1"/>
    <col min="13581" max="13581" width="7.625" style="23" bestFit="1" customWidth="1"/>
    <col min="13582" max="13582" width="4.125" style="23" bestFit="1" customWidth="1"/>
    <col min="13583" max="13583" width="7.625" style="23" bestFit="1" customWidth="1"/>
    <col min="13584" max="13584" width="4.125" style="23" bestFit="1" customWidth="1"/>
    <col min="13585" max="13585" width="7.625" style="23" bestFit="1" customWidth="1"/>
    <col min="13586" max="13586" width="4.125" style="23" bestFit="1" customWidth="1"/>
    <col min="13587" max="13587" width="7.625" style="23" bestFit="1" customWidth="1"/>
    <col min="13588" max="13588" width="4.125" style="23" bestFit="1" customWidth="1"/>
    <col min="13589" max="13589" width="7.625" style="23" bestFit="1" customWidth="1"/>
    <col min="13590" max="13824" width="9" style="23"/>
    <col min="13825" max="13825" width="2.75" style="23" bestFit="1" customWidth="1"/>
    <col min="13826" max="13826" width="29.125" style="23" bestFit="1" customWidth="1"/>
    <col min="13827" max="13827" width="7.375" style="23" bestFit="1" customWidth="1"/>
    <col min="13828" max="13828" width="5.5" style="23" bestFit="1" customWidth="1"/>
    <col min="13829" max="13831" width="3.125" style="23" bestFit="1" customWidth="1"/>
    <col min="13832" max="13832" width="3.75" style="23" bestFit="1" customWidth="1"/>
    <col min="13833" max="13833" width="3.875" style="23" bestFit="1" customWidth="1"/>
    <col min="13834" max="13834" width="4" style="23" customWidth="1"/>
    <col min="13835" max="13835" width="6.875" style="23" bestFit="1" customWidth="1"/>
    <col min="13836" max="13836" width="4.125" style="23" bestFit="1" customWidth="1"/>
    <col min="13837" max="13837" width="7.625" style="23" bestFit="1" customWidth="1"/>
    <col min="13838" max="13838" width="4.125" style="23" bestFit="1" customWidth="1"/>
    <col min="13839" max="13839" width="7.625" style="23" bestFit="1" customWidth="1"/>
    <col min="13840" max="13840" width="4.125" style="23" bestFit="1" customWidth="1"/>
    <col min="13841" max="13841" width="7.625" style="23" bestFit="1" customWidth="1"/>
    <col min="13842" max="13842" width="4.125" style="23" bestFit="1" customWidth="1"/>
    <col min="13843" max="13843" width="7.625" style="23" bestFit="1" customWidth="1"/>
    <col min="13844" max="13844" width="4.125" style="23" bestFit="1" customWidth="1"/>
    <col min="13845" max="13845" width="7.625" style="23" bestFit="1" customWidth="1"/>
    <col min="13846" max="14080" width="9" style="23"/>
    <col min="14081" max="14081" width="2.75" style="23" bestFit="1" customWidth="1"/>
    <col min="14082" max="14082" width="29.125" style="23" bestFit="1" customWidth="1"/>
    <col min="14083" max="14083" width="7.375" style="23" bestFit="1" customWidth="1"/>
    <col min="14084" max="14084" width="5.5" style="23" bestFit="1" customWidth="1"/>
    <col min="14085" max="14087" width="3.125" style="23" bestFit="1" customWidth="1"/>
    <col min="14088" max="14088" width="3.75" style="23" bestFit="1" customWidth="1"/>
    <col min="14089" max="14089" width="3.875" style="23" bestFit="1" customWidth="1"/>
    <col min="14090" max="14090" width="4" style="23" customWidth="1"/>
    <col min="14091" max="14091" width="6.875" style="23" bestFit="1" customWidth="1"/>
    <col min="14092" max="14092" width="4.125" style="23" bestFit="1" customWidth="1"/>
    <col min="14093" max="14093" width="7.625" style="23" bestFit="1" customWidth="1"/>
    <col min="14094" max="14094" width="4.125" style="23" bestFit="1" customWidth="1"/>
    <col min="14095" max="14095" width="7.625" style="23" bestFit="1" customWidth="1"/>
    <col min="14096" max="14096" width="4.125" style="23" bestFit="1" customWidth="1"/>
    <col min="14097" max="14097" width="7.625" style="23" bestFit="1" customWidth="1"/>
    <col min="14098" max="14098" width="4.125" style="23" bestFit="1" customWidth="1"/>
    <col min="14099" max="14099" width="7.625" style="23" bestFit="1" customWidth="1"/>
    <col min="14100" max="14100" width="4.125" style="23" bestFit="1" customWidth="1"/>
    <col min="14101" max="14101" width="7.625" style="23" bestFit="1" customWidth="1"/>
    <col min="14102" max="14336" width="9" style="23"/>
    <col min="14337" max="14337" width="2.75" style="23" bestFit="1" customWidth="1"/>
    <col min="14338" max="14338" width="29.125" style="23" bestFit="1" customWidth="1"/>
    <col min="14339" max="14339" width="7.375" style="23" bestFit="1" customWidth="1"/>
    <col min="14340" max="14340" width="5.5" style="23" bestFit="1" customWidth="1"/>
    <col min="14341" max="14343" width="3.125" style="23" bestFit="1" customWidth="1"/>
    <col min="14344" max="14344" width="3.75" style="23" bestFit="1" customWidth="1"/>
    <col min="14345" max="14345" width="3.875" style="23" bestFit="1" customWidth="1"/>
    <col min="14346" max="14346" width="4" style="23" customWidth="1"/>
    <col min="14347" max="14347" width="6.875" style="23" bestFit="1" customWidth="1"/>
    <col min="14348" max="14348" width="4.125" style="23" bestFit="1" customWidth="1"/>
    <col min="14349" max="14349" width="7.625" style="23" bestFit="1" customWidth="1"/>
    <col min="14350" max="14350" width="4.125" style="23" bestFit="1" customWidth="1"/>
    <col min="14351" max="14351" width="7.625" style="23" bestFit="1" customWidth="1"/>
    <col min="14352" max="14352" width="4.125" style="23" bestFit="1" customWidth="1"/>
    <col min="14353" max="14353" width="7.625" style="23" bestFit="1" customWidth="1"/>
    <col min="14354" max="14354" width="4.125" style="23" bestFit="1" customWidth="1"/>
    <col min="14355" max="14355" width="7.625" style="23" bestFit="1" customWidth="1"/>
    <col min="14356" max="14356" width="4.125" style="23" bestFit="1" customWidth="1"/>
    <col min="14357" max="14357" width="7.625" style="23" bestFit="1" customWidth="1"/>
    <col min="14358" max="14592" width="9" style="23"/>
    <col min="14593" max="14593" width="2.75" style="23" bestFit="1" customWidth="1"/>
    <col min="14594" max="14594" width="29.125" style="23" bestFit="1" customWidth="1"/>
    <col min="14595" max="14595" width="7.375" style="23" bestFit="1" customWidth="1"/>
    <col min="14596" max="14596" width="5.5" style="23" bestFit="1" customWidth="1"/>
    <col min="14597" max="14599" width="3.125" style="23" bestFit="1" customWidth="1"/>
    <col min="14600" max="14600" width="3.75" style="23" bestFit="1" customWidth="1"/>
    <col min="14601" max="14601" width="3.875" style="23" bestFit="1" customWidth="1"/>
    <col min="14602" max="14602" width="4" style="23" customWidth="1"/>
    <col min="14603" max="14603" width="6.875" style="23" bestFit="1" customWidth="1"/>
    <col min="14604" max="14604" width="4.125" style="23" bestFit="1" customWidth="1"/>
    <col min="14605" max="14605" width="7.625" style="23" bestFit="1" customWidth="1"/>
    <col min="14606" max="14606" width="4.125" style="23" bestFit="1" customWidth="1"/>
    <col min="14607" max="14607" width="7.625" style="23" bestFit="1" customWidth="1"/>
    <col min="14608" max="14608" width="4.125" style="23" bestFit="1" customWidth="1"/>
    <col min="14609" max="14609" width="7.625" style="23" bestFit="1" customWidth="1"/>
    <col min="14610" max="14610" width="4.125" style="23" bestFit="1" customWidth="1"/>
    <col min="14611" max="14611" width="7.625" style="23" bestFit="1" customWidth="1"/>
    <col min="14612" max="14612" width="4.125" style="23" bestFit="1" customWidth="1"/>
    <col min="14613" max="14613" width="7.625" style="23" bestFit="1" customWidth="1"/>
    <col min="14614" max="14848" width="9" style="23"/>
    <col min="14849" max="14849" width="2.75" style="23" bestFit="1" customWidth="1"/>
    <col min="14850" max="14850" width="29.125" style="23" bestFit="1" customWidth="1"/>
    <col min="14851" max="14851" width="7.375" style="23" bestFit="1" customWidth="1"/>
    <col min="14852" max="14852" width="5.5" style="23" bestFit="1" customWidth="1"/>
    <col min="14853" max="14855" width="3.125" style="23" bestFit="1" customWidth="1"/>
    <col min="14856" max="14856" width="3.75" style="23" bestFit="1" customWidth="1"/>
    <col min="14857" max="14857" width="3.875" style="23" bestFit="1" customWidth="1"/>
    <col min="14858" max="14858" width="4" style="23" customWidth="1"/>
    <col min="14859" max="14859" width="6.875" style="23" bestFit="1" customWidth="1"/>
    <col min="14860" max="14860" width="4.125" style="23" bestFit="1" customWidth="1"/>
    <col min="14861" max="14861" width="7.625" style="23" bestFit="1" customWidth="1"/>
    <col min="14862" max="14862" width="4.125" style="23" bestFit="1" customWidth="1"/>
    <col min="14863" max="14863" width="7.625" style="23" bestFit="1" customWidth="1"/>
    <col min="14864" max="14864" width="4.125" style="23" bestFit="1" customWidth="1"/>
    <col min="14865" max="14865" width="7.625" style="23" bestFit="1" customWidth="1"/>
    <col min="14866" max="14866" width="4.125" style="23" bestFit="1" customWidth="1"/>
    <col min="14867" max="14867" width="7.625" style="23" bestFit="1" customWidth="1"/>
    <col min="14868" max="14868" width="4.125" style="23" bestFit="1" customWidth="1"/>
    <col min="14869" max="14869" width="7.625" style="23" bestFit="1" customWidth="1"/>
    <col min="14870" max="15104" width="9" style="23"/>
    <col min="15105" max="15105" width="2.75" style="23" bestFit="1" customWidth="1"/>
    <col min="15106" max="15106" width="29.125" style="23" bestFit="1" customWidth="1"/>
    <col min="15107" max="15107" width="7.375" style="23" bestFit="1" customWidth="1"/>
    <col min="15108" max="15108" width="5.5" style="23" bestFit="1" customWidth="1"/>
    <col min="15109" max="15111" width="3.125" style="23" bestFit="1" customWidth="1"/>
    <col min="15112" max="15112" width="3.75" style="23" bestFit="1" customWidth="1"/>
    <col min="15113" max="15113" width="3.875" style="23" bestFit="1" customWidth="1"/>
    <col min="15114" max="15114" width="4" style="23" customWidth="1"/>
    <col min="15115" max="15115" width="6.875" style="23" bestFit="1" customWidth="1"/>
    <col min="15116" max="15116" width="4.125" style="23" bestFit="1" customWidth="1"/>
    <col min="15117" max="15117" width="7.625" style="23" bestFit="1" customWidth="1"/>
    <col min="15118" max="15118" width="4.125" style="23" bestFit="1" customWidth="1"/>
    <col min="15119" max="15119" width="7.625" style="23" bestFit="1" customWidth="1"/>
    <col min="15120" max="15120" width="4.125" style="23" bestFit="1" customWidth="1"/>
    <col min="15121" max="15121" width="7.625" style="23" bestFit="1" customWidth="1"/>
    <col min="15122" max="15122" width="4.125" style="23" bestFit="1" customWidth="1"/>
    <col min="15123" max="15123" width="7.625" style="23" bestFit="1" customWidth="1"/>
    <col min="15124" max="15124" width="4.125" style="23" bestFit="1" customWidth="1"/>
    <col min="15125" max="15125" width="7.625" style="23" bestFit="1" customWidth="1"/>
    <col min="15126" max="15360" width="9" style="23"/>
    <col min="15361" max="15361" width="2.75" style="23" bestFit="1" customWidth="1"/>
    <col min="15362" max="15362" width="29.125" style="23" bestFit="1" customWidth="1"/>
    <col min="15363" max="15363" width="7.375" style="23" bestFit="1" customWidth="1"/>
    <col min="15364" max="15364" width="5.5" style="23" bestFit="1" customWidth="1"/>
    <col min="15365" max="15367" width="3.125" style="23" bestFit="1" customWidth="1"/>
    <col min="15368" max="15368" width="3.75" style="23" bestFit="1" customWidth="1"/>
    <col min="15369" max="15369" width="3.875" style="23" bestFit="1" customWidth="1"/>
    <col min="15370" max="15370" width="4" style="23" customWidth="1"/>
    <col min="15371" max="15371" width="6.875" style="23" bestFit="1" customWidth="1"/>
    <col min="15372" max="15372" width="4.125" style="23" bestFit="1" customWidth="1"/>
    <col min="15373" max="15373" width="7.625" style="23" bestFit="1" customWidth="1"/>
    <col min="15374" max="15374" width="4.125" style="23" bestFit="1" customWidth="1"/>
    <col min="15375" max="15375" width="7.625" style="23" bestFit="1" customWidth="1"/>
    <col min="15376" max="15376" width="4.125" style="23" bestFit="1" customWidth="1"/>
    <col min="15377" max="15377" width="7.625" style="23" bestFit="1" customWidth="1"/>
    <col min="15378" max="15378" width="4.125" style="23" bestFit="1" customWidth="1"/>
    <col min="15379" max="15379" width="7.625" style="23" bestFit="1" customWidth="1"/>
    <col min="15380" max="15380" width="4.125" style="23" bestFit="1" customWidth="1"/>
    <col min="15381" max="15381" width="7.625" style="23" bestFit="1" customWidth="1"/>
    <col min="15382" max="15616" width="9" style="23"/>
    <col min="15617" max="15617" width="2.75" style="23" bestFit="1" customWidth="1"/>
    <col min="15618" max="15618" width="29.125" style="23" bestFit="1" customWidth="1"/>
    <col min="15619" max="15619" width="7.375" style="23" bestFit="1" customWidth="1"/>
    <col min="15620" max="15620" width="5.5" style="23" bestFit="1" customWidth="1"/>
    <col min="15621" max="15623" width="3.125" style="23" bestFit="1" customWidth="1"/>
    <col min="15624" max="15624" width="3.75" style="23" bestFit="1" customWidth="1"/>
    <col min="15625" max="15625" width="3.875" style="23" bestFit="1" customWidth="1"/>
    <col min="15626" max="15626" width="4" style="23" customWidth="1"/>
    <col min="15627" max="15627" width="6.875" style="23" bestFit="1" customWidth="1"/>
    <col min="15628" max="15628" width="4.125" style="23" bestFit="1" customWidth="1"/>
    <col min="15629" max="15629" width="7.625" style="23" bestFit="1" customWidth="1"/>
    <col min="15630" max="15630" width="4.125" style="23" bestFit="1" customWidth="1"/>
    <col min="15631" max="15631" width="7.625" style="23" bestFit="1" customWidth="1"/>
    <col min="15632" max="15632" width="4.125" style="23" bestFit="1" customWidth="1"/>
    <col min="15633" max="15633" width="7.625" style="23" bestFit="1" customWidth="1"/>
    <col min="15634" max="15634" width="4.125" style="23" bestFit="1" customWidth="1"/>
    <col min="15635" max="15635" width="7.625" style="23" bestFit="1" customWidth="1"/>
    <col min="15636" max="15636" width="4.125" style="23" bestFit="1" customWidth="1"/>
    <col min="15637" max="15637" width="7.625" style="23" bestFit="1" customWidth="1"/>
    <col min="15638" max="15872" width="9" style="23"/>
    <col min="15873" max="15873" width="2.75" style="23" bestFit="1" customWidth="1"/>
    <col min="15874" max="15874" width="29.125" style="23" bestFit="1" customWidth="1"/>
    <col min="15875" max="15875" width="7.375" style="23" bestFit="1" customWidth="1"/>
    <col min="15876" max="15876" width="5.5" style="23" bestFit="1" customWidth="1"/>
    <col min="15877" max="15879" width="3.125" style="23" bestFit="1" customWidth="1"/>
    <col min="15880" max="15880" width="3.75" style="23" bestFit="1" customWidth="1"/>
    <col min="15881" max="15881" width="3.875" style="23" bestFit="1" customWidth="1"/>
    <col min="15882" max="15882" width="4" style="23" customWidth="1"/>
    <col min="15883" max="15883" width="6.875" style="23" bestFit="1" customWidth="1"/>
    <col min="15884" max="15884" width="4.125" style="23" bestFit="1" customWidth="1"/>
    <col min="15885" max="15885" width="7.625" style="23" bestFit="1" customWidth="1"/>
    <col min="15886" max="15886" width="4.125" style="23" bestFit="1" customWidth="1"/>
    <col min="15887" max="15887" width="7.625" style="23" bestFit="1" customWidth="1"/>
    <col min="15888" max="15888" width="4.125" style="23" bestFit="1" customWidth="1"/>
    <col min="15889" max="15889" width="7.625" style="23" bestFit="1" customWidth="1"/>
    <col min="15890" max="15890" width="4.125" style="23" bestFit="1" customWidth="1"/>
    <col min="15891" max="15891" width="7.625" style="23" bestFit="1" customWidth="1"/>
    <col min="15892" max="15892" width="4.125" style="23" bestFit="1" customWidth="1"/>
    <col min="15893" max="15893" width="7.625" style="23" bestFit="1" customWidth="1"/>
    <col min="15894" max="16128" width="9" style="23"/>
    <col min="16129" max="16129" width="2.75" style="23" bestFit="1" customWidth="1"/>
    <col min="16130" max="16130" width="29.125" style="23" bestFit="1" customWidth="1"/>
    <col min="16131" max="16131" width="7.375" style="23" bestFit="1" customWidth="1"/>
    <col min="16132" max="16132" width="5.5" style="23" bestFit="1" customWidth="1"/>
    <col min="16133" max="16135" width="3.125" style="23" bestFit="1" customWidth="1"/>
    <col min="16136" max="16136" width="3.75" style="23" bestFit="1" customWidth="1"/>
    <col min="16137" max="16137" width="3.875" style="23" bestFit="1" customWidth="1"/>
    <col min="16138" max="16138" width="4" style="23" customWidth="1"/>
    <col min="16139" max="16139" width="6.875" style="23" bestFit="1" customWidth="1"/>
    <col min="16140" max="16140" width="4.125" style="23" bestFit="1" customWidth="1"/>
    <col min="16141" max="16141" width="7.625" style="23" bestFit="1" customWidth="1"/>
    <col min="16142" max="16142" width="4.125" style="23" bestFit="1" customWidth="1"/>
    <col min="16143" max="16143" width="7.625" style="23" bestFit="1" customWidth="1"/>
    <col min="16144" max="16144" width="4.125" style="23" bestFit="1" customWidth="1"/>
    <col min="16145" max="16145" width="7.625" style="23" bestFit="1" customWidth="1"/>
    <col min="16146" max="16146" width="4.125" style="23" bestFit="1" customWidth="1"/>
    <col min="16147" max="16147" width="7.625" style="23" bestFit="1" customWidth="1"/>
    <col min="16148" max="16148" width="4.125" style="23" bestFit="1" customWidth="1"/>
    <col min="16149" max="16149" width="7.625" style="23" bestFit="1" customWidth="1"/>
    <col min="16150" max="16384" width="9" style="23"/>
  </cols>
  <sheetData>
    <row r="1" spans="1:21" s="1" customFormat="1" ht="24.95" customHeight="1" x14ac:dyDescent="0.25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1" customFormat="1" ht="24.95" customHeight="1" x14ac:dyDescent="0.25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s="1" customFormat="1" ht="24.95" customHeight="1" x14ac:dyDescent="0.25">
      <c r="A3" s="77" t="s">
        <v>937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s="6" customFormat="1" x14ac:dyDescent="0.25">
      <c r="A4" s="2"/>
      <c r="B4" s="3"/>
      <c r="C4" s="3"/>
      <c r="D4" s="2"/>
      <c r="E4" s="78" t="s">
        <v>3</v>
      </c>
      <c r="F4" s="79"/>
      <c r="G4" s="79"/>
      <c r="H4" s="2" t="s">
        <v>0</v>
      </c>
      <c r="I4" s="2" t="s">
        <v>4</v>
      </c>
      <c r="J4" s="4" t="s">
        <v>0</v>
      </c>
      <c r="K4" s="5" t="s">
        <v>5</v>
      </c>
      <c r="L4" s="80" t="s">
        <v>6</v>
      </c>
      <c r="M4" s="80"/>
      <c r="N4" s="80"/>
      <c r="O4" s="80"/>
      <c r="P4" s="80"/>
      <c r="Q4" s="80"/>
      <c r="R4" s="80"/>
      <c r="S4" s="81"/>
      <c r="T4" s="78" t="s">
        <v>7</v>
      </c>
      <c r="U4" s="82"/>
    </row>
    <row r="5" spans="1:21" s="10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3" t="s">
        <v>12</v>
      </c>
      <c r="F5" s="83"/>
      <c r="G5" s="83"/>
      <c r="H5" s="7" t="s">
        <v>13</v>
      </c>
      <c r="I5" s="7" t="s">
        <v>14</v>
      </c>
      <c r="J5" s="8" t="s">
        <v>15</v>
      </c>
      <c r="K5" s="9" t="s">
        <v>16</v>
      </c>
      <c r="L5" s="80" t="s">
        <v>17</v>
      </c>
      <c r="M5" s="80"/>
      <c r="N5" s="80" t="s">
        <v>18</v>
      </c>
      <c r="O5" s="80"/>
      <c r="P5" s="80" t="s">
        <v>19</v>
      </c>
      <c r="Q5" s="80"/>
      <c r="R5" s="80" t="s">
        <v>20</v>
      </c>
      <c r="S5" s="81"/>
      <c r="T5" s="73" t="s">
        <v>940</v>
      </c>
      <c r="U5" s="74"/>
    </row>
    <row r="6" spans="1:21" s="10" customFormat="1" x14ac:dyDescent="0.25">
      <c r="A6" s="11"/>
      <c r="B6" s="11"/>
      <c r="C6" s="11"/>
      <c r="D6" s="11" t="s">
        <v>21</v>
      </c>
      <c r="E6" s="12">
        <v>59</v>
      </c>
      <c r="F6" s="12">
        <v>60</v>
      </c>
      <c r="G6" s="12">
        <v>61</v>
      </c>
      <c r="H6" s="11" t="s">
        <v>939</v>
      </c>
      <c r="I6" s="11" t="s">
        <v>22</v>
      </c>
      <c r="J6" s="13" t="s">
        <v>939</v>
      </c>
      <c r="K6" s="14" t="s">
        <v>23</v>
      </c>
      <c r="L6" s="12" t="s">
        <v>24</v>
      </c>
      <c r="M6" s="15" t="s">
        <v>25</v>
      </c>
      <c r="N6" s="12" t="s">
        <v>24</v>
      </c>
      <c r="O6" s="15" t="s">
        <v>25</v>
      </c>
      <c r="P6" s="12" t="s">
        <v>24</v>
      </c>
      <c r="Q6" s="15" t="s">
        <v>25</v>
      </c>
      <c r="R6" s="12" t="s">
        <v>24</v>
      </c>
      <c r="S6" s="15" t="s">
        <v>25</v>
      </c>
      <c r="T6" s="16" t="s">
        <v>24</v>
      </c>
      <c r="U6" s="17" t="s">
        <v>25</v>
      </c>
    </row>
    <row r="7" spans="1:21" x14ac:dyDescent="0.25">
      <c r="A7" s="18">
        <v>1</v>
      </c>
      <c r="B7" s="19" t="s">
        <v>26</v>
      </c>
      <c r="C7" s="20" t="s">
        <v>27</v>
      </c>
      <c r="D7" s="18" t="s">
        <v>28</v>
      </c>
      <c r="E7" s="21">
        <f>SUM('ส่วนที่ 3 รายการวัสดุทั้งหมด'!E20)</f>
        <v>0</v>
      </c>
      <c r="F7" s="21">
        <f>SUM('ส่วนที่ 3 รายการวัสดุทั้งหมด'!F20)</f>
        <v>0</v>
      </c>
      <c r="G7" s="21">
        <f>SUM('ส่วนที่ 3 รายการวัสดุทั้งหมด'!G20)</f>
        <v>0</v>
      </c>
      <c r="H7" s="21">
        <f>SUM('ส่วนที่ 3 รายการวัสดุทั้งหมด'!H20)</f>
        <v>15</v>
      </c>
      <c r="I7" s="21">
        <f>SUM('ส่วนที่ 3 รายการวัสดุทั้งหมด'!I20)</f>
        <v>0</v>
      </c>
      <c r="J7" s="21">
        <f>SUM('ส่วนที่ 3 รายการวัสดุทั้งหมด'!J20)</f>
        <v>15</v>
      </c>
      <c r="K7" s="22">
        <f>SUM('ส่วนที่ 3 รายการวัสดุทั้งหมด'!K20)</f>
        <v>165</v>
      </c>
      <c r="L7" s="21">
        <f>SUM('ส่วนที่ 3 รายการวัสดุทั้งหมด'!L20)</f>
        <v>0</v>
      </c>
      <c r="M7" s="22">
        <f>SUM('ส่วนที่ 3 รายการวัสดุทั้งหมด'!M20)</f>
        <v>0</v>
      </c>
      <c r="N7" s="21">
        <f>SUM('ส่วนที่ 3 รายการวัสดุทั้งหมด'!N20)</f>
        <v>3</v>
      </c>
      <c r="O7" s="22">
        <f>SUM('ส่วนที่ 3 รายการวัสดุทั้งหมด'!O20)</f>
        <v>495</v>
      </c>
      <c r="P7" s="21">
        <f>SUM('ส่วนที่ 3 รายการวัสดุทั้งหมด'!P20)</f>
        <v>3</v>
      </c>
      <c r="Q7" s="22">
        <f>SUM('ส่วนที่ 3 รายการวัสดุทั้งหมด'!Q20)</f>
        <v>495</v>
      </c>
      <c r="R7" s="21">
        <f>SUM('ส่วนที่ 3 รายการวัสดุทั้งหมด'!R20)</f>
        <v>3</v>
      </c>
      <c r="S7" s="22">
        <f>SUM('ส่วนที่ 3 รายการวัสดุทั้งหมด'!S20)</f>
        <v>495</v>
      </c>
      <c r="T7" s="21">
        <f>SUM('ส่วนที่ 3 รายการวัสดุทั้งหมด'!T20)</f>
        <v>9</v>
      </c>
      <c r="U7" s="22">
        <f>SUM('ส่วนที่ 3 รายการวัสดุทั้งหมด'!U20)</f>
        <v>1485</v>
      </c>
    </row>
    <row r="8" spans="1:21" x14ac:dyDescent="0.25">
      <c r="A8" s="18">
        <v>2</v>
      </c>
      <c r="B8" s="19" t="s">
        <v>29</v>
      </c>
      <c r="C8" s="20" t="s">
        <v>30</v>
      </c>
      <c r="D8" s="18" t="s">
        <v>31</v>
      </c>
      <c r="E8" s="21">
        <f>SUM('ส่วนที่ 3 รายการวัสดุทั้งหมด'!E14)</f>
        <v>0</v>
      </c>
      <c r="F8" s="21">
        <f>SUM('ส่วนที่ 3 รายการวัสดุทั้งหมด'!F14)</f>
        <v>0</v>
      </c>
      <c r="G8" s="21">
        <f>SUM('ส่วนที่ 3 รายการวัสดุทั้งหมด'!G14)</f>
        <v>0</v>
      </c>
      <c r="H8" s="21">
        <f>SUM('ส่วนที่ 3 รายการวัสดุทั้งหมด'!H14)</f>
        <v>0</v>
      </c>
      <c r="I8" s="21">
        <f>SUM('ส่วนที่ 3 รายการวัสดุทั้งหมด'!I14)</f>
        <v>0</v>
      </c>
      <c r="J8" s="21">
        <f>SUM('ส่วนที่ 3 รายการวัสดุทั้งหมด'!J14)</f>
        <v>0</v>
      </c>
      <c r="K8" s="22">
        <f>SUM('ส่วนที่ 3 รายการวัสดุทั้งหมด'!K14)</f>
        <v>0</v>
      </c>
      <c r="L8" s="21">
        <f>SUM('ส่วนที่ 3 รายการวัสดุทั้งหมด'!L14)</f>
        <v>0</v>
      </c>
      <c r="M8" s="22">
        <f>SUM('ส่วนที่ 3 รายการวัสดุทั้งหมด'!M14)</f>
        <v>0</v>
      </c>
      <c r="N8" s="21">
        <f>SUM('ส่วนที่ 3 รายการวัสดุทั้งหมด'!N14)</f>
        <v>0</v>
      </c>
      <c r="O8" s="22">
        <f>SUM('ส่วนที่ 3 รายการวัสดุทั้งหมด'!O14)</f>
        <v>0</v>
      </c>
      <c r="P8" s="21">
        <f>SUM('ส่วนที่ 3 รายการวัสดุทั้งหมด'!P14)</f>
        <v>0</v>
      </c>
      <c r="Q8" s="22">
        <f>SUM('ส่วนที่ 3 รายการวัสดุทั้งหมด'!Q14)</f>
        <v>0</v>
      </c>
      <c r="R8" s="21">
        <f>SUM('ส่วนที่ 3 รายการวัสดุทั้งหมด'!R14)</f>
        <v>0</v>
      </c>
      <c r="S8" s="22">
        <f>SUM('ส่วนที่ 3 รายการวัสดุทั้งหมด'!S14)</f>
        <v>0</v>
      </c>
      <c r="T8" s="21">
        <f>SUM('ส่วนที่ 3 รายการวัสดุทั้งหมด'!T14)</f>
        <v>0</v>
      </c>
      <c r="U8" s="22">
        <f>SUM('ส่วนที่ 3 รายการวัสดุทั้งหมด'!U14)</f>
        <v>0</v>
      </c>
    </row>
    <row r="9" spans="1:21" x14ac:dyDescent="0.25">
      <c r="A9" s="18">
        <v>3</v>
      </c>
      <c r="B9" s="19" t="s">
        <v>32</v>
      </c>
      <c r="C9" s="24" t="s">
        <v>33</v>
      </c>
      <c r="D9" s="18" t="s">
        <v>34</v>
      </c>
      <c r="E9" s="21">
        <f>SUM('ส่วนที่ 3 รายการวัสดุทั้งหมด'!E23)</f>
        <v>0</v>
      </c>
      <c r="F9" s="21">
        <f>SUM('ส่วนที่ 3 รายการวัสดุทั้งหมด'!F23)</f>
        <v>0</v>
      </c>
      <c r="G9" s="21">
        <f>SUM('ส่วนที่ 3 รายการวัสดุทั้งหมด'!G23)</f>
        <v>0</v>
      </c>
      <c r="H9" s="21">
        <f>SUM('ส่วนที่ 3 รายการวัสดุทั้งหมด'!H23)</f>
        <v>5</v>
      </c>
      <c r="I9" s="21">
        <f>SUM('ส่วนที่ 3 รายการวัสดุทั้งหมด'!I23)</f>
        <v>0</v>
      </c>
      <c r="J9" s="21">
        <f>SUM('ส่วนที่ 3 รายการวัสดุทั้งหมด'!J23)</f>
        <v>5</v>
      </c>
      <c r="K9" s="22">
        <f>SUM('ส่วนที่ 3 รายการวัสดุทั้งหมด'!K23)</f>
        <v>12000</v>
      </c>
      <c r="L9" s="21">
        <f>SUM('ส่วนที่ 3 รายการวัสดุทั้งหมด'!L23)</f>
        <v>1</v>
      </c>
      <c r="M9" s="22">
        <f>SUM('ส่วนที่ 3 รายการวัสดุทั้งหมด'!M23)</f>
        <v>12000</v>
      </c>
      <c r="N9" s="21">
        <f>SUM('ส่วนที่ 3 รายการวัสดุทั้งหมด'!N23)</f>
        <v>1</v>
      </c>
      <c r="O9" s="22">
        <f>SUM('ส่วนที่ 3 รายการวัสดุทั้งหมด'!O23)</f>
        <v>12000</v>
      </c>
      <c r="P9" s="21">
        <f>SUM('ส่วนที่ 3 รายการวัสดุทั้งหมด'!P23)</f>
        <v>1</v>
      </c>
      <c r="Q9" s="22">
        <f>SUM('ส่วนที่ 3 รายการวัสดุทั้งหมด'!Q23)</f>
        <v>12000</v>
      </c>
      <c r="R9" s="21">
        <f>SUM('ส่วนที่ 3 รายการวัสดุทั้งหมด'!R23)</f>
        <v>2</v>
      </c>
      <c r="S9" s="22">
        <f>SUM('ส่วนที่ 3 รายการวัสดุทั้งหมด'!S23)</f>
        <v>24000</v>
      </c>
      <c r="T9" s="21">
        <f>SUM('ส่วนที่ 3 รายการวัสดุทั้งหมด'!T23)</f>
        <v>5</v>
      </c>
      <c r="U9" s="22">
        <f>SUM('ส่วนที่ 3 รายการวัสดุทั้งหมด'!U23)</f>
        <v>60000</v>
      </c>
    </row>
    <row r="10" spans="1:21" x14ac:dyDescent="0.25">
      <c r="A10" s="18">
        <v>4</v>
      </c>
      <c r="B10" s="19" t="s">
        <v>35</v>
      </c>
      <c r="C10" s="20" t="s">
        <v>36</v>
      </c>
      <c r="D10" s="18" t="s">
        <v>37</v>
      </c>
      <c r="E10" s="21">
        <f>SUM('ส่วนที่ 3 รายการวัสดุทั้งหมด'!E60)</f>
        <v>0</v>
      </c>
      <c r="F10" s="21">
        <f>SUM('ส่วนที่ 3 รายการวัสดุทั้งหมด'!F60)</f>
        <v>0</v>
      </c>
      <c r="G10" s="21">
        <f>SUM('ส่วนที่ 3 รายการวัสดุทั้งหมด'!G60)</f>
        <v>0</v>
      </c>
      <c r="H10" s="21">
        <f>SUM('ส่วนที่ 3 รายการวัสดุทั้งหมด'!H60)</f>
        <v>2</v>
      </c>
      <c r="I10" s="21">
        <f>SUM('ส่วนที่ 3 รายการวัสดุทั้งหมด'!I60)</f>
        <v>0</v>
      </c>
      <c r="J10" s="21">
        <f>SUM('ส่วนที่ 3 รายการวัสดุทั้งหมด'!J60)</f>
        <v>2</v>
      </c>
      <c r="K10" s="22">
        <f>SUM('ส่วนที่ 3 รายการวัสดุทั้งหมด'!K60)</f>
        <v>2500</v>
      </c>
      <c r="L10" s="21">
        <f>SUM('ส่วนที่ 3 รายการวัสดุทั้งหมด'!L60)</f>
        <v>0</v>
      </c>
      <c r="M10" s="22">
        <f>SUM('ส่วนที่ 3 รายการวัสดุทั้งหมด'!M60)</f>
        <v>0</v>
      </c>
      <c r="N10" s="21">
        <f>SUM('ส่วนที่ 3 รายการวัสดุทั้งหมด'!N60)</f>
        <v>0</v>
      </c>
      <c r="O10" s="22">
        <f>SUM('ส่วนที่ 3 รายการวัสดุทั้งหมด'!O60)</f>
        <v>0</v>
      </c>
      <c r="P10" s="21">
        <f>SUM('ส่วนที่ 3 รายการวัสดุทั้งหมด'!P60)</f>
        <v>1</v>
      </c>
      <c r="Q10" s="22">
        <f>SUM('ส่วนที่ 3 รายการวัสดุทั้งหมด'!Q60)</f>
        <v>2500</v>
      </c>
      <c r="R10" s="21">
        <f>SUM('ส่วนที่ 3 รายการวัสดุทั้งหมด'!R60)</f>
        <v>1</v>
      </c>
      <c r="S10" s="22">
        <f>SUM('ส่วนที่ 3 รายการวัสดุทั้งหมด'!S60)</f>
        <v>2500</v>
      </c>
      <c r="T10" s="21">
        <f>SUM('ส่วนที่ 3 รายการวัสดุทั้งหมด'!T60)</f>
        <v>2</v>
      </c>
      <c r="U10" s="22">
        <f>SUM('ส่วนที่ 3 รายการวัสดุทั้งหมด'!U60)</f>
        <v>5000</v>
      </c>
    </row>
    <row r="11" spans="1:21" x14ac:dyDescent="0.25">
      <c r="A11" s="18">
        <v>5</v>
      </c>
      <c r="B11" s="19" t="s">
        <v>38</v>
      </c>
      <c r="C11" s="24" t="s">
        <v>39</v>
      </c>
      <c r="D11" s="18" t="s">
        <v>40</v>
      </c>
      <c r="E11" s="21">
        <f>SUM('ส่วนที่ 3 รายการวัสดุทั้งหมด'!E61)</f>
        <v>0</v>
      </c>
      <c r="F11" s="21">
        <f>SUM('ส่วนที่ 3 รายการวัสดุทั้งหมด'!F61)</f>
        <v>0</v>
      </c>
      <c r="G11" s="21">
        <f>SUM('ส่วนที่ 3 รายการวัสดุทั้งหมด'!G61)</f>
        <v>0</v>
      </c>
      <c r="H11" s="21">
        <f>SUM('ส่วนที่ 3 รายการวัสดุทั้งหมด'!H61)</f>
        <v>25</v>
      </c>
      <c r="I11" s="21">
        <f>SUM('ส่วนที่ 3 รายการวัสดุทั้งหมด'!I61)</f>
        <v>0</v>
      </c>
      <c r="J11" s="21">
        <f>SUM('ส่วนที่ 3 รายการวัสดุทั้งหมด'!J61)</f>
        <v>25</v>
      </c>
      <c r="K11" s="22">
        <f>SUM('ส่วนที่ 3 รายการวัสดุทั้งหมด'!K61)</f>
        <v>100</v>
      </c>
      <c r="L11" s="21">
        <f>SUM('ส่วนที่ 3 รายการวัสดุทั้งหมด'!L61)</f>
        <v>5</v>
      </c>
      <c r="M11" s="22">
        <f>SUM('ส่วนที่ 3 รายการวัสดุทั้งหมด'!M61)</f>
        <v>500</v>
      </c>
      <c r="N11" s="21">
        <f>SUM('ส่วนที่ 3 รายการวัสดุทั้งหมด'!N61)</f>
        <v>10</v>
      </c>
      <c r="O11" s="22">
        <f>SUM('ส่วนที่ 3 รายการวัสดุทั้งหมด'!O61)</f>
        <v>1000</v>
      </c>
      <c r="P11" s="21">
        <f>SUM('ส่วนที่ 3 รายการวัสดุทั้งหมด'!P61)</f>
        <v>0</v>
      </c>
      <c r="Q11" s="22">
        <f>SUM('ส่วนที่ 3 รายการวัสดุทั้งหมด'!Q61)</f>
        <v>0</v>
      </c>
      <c r="R11" s="21">
        <f>SUM('ส่วนที่ 3 รายการวัสดุทั้งหมด'!R61)</f>
        <v>10</v>
      </c>
      <c r="S11" s="22">
        <f>SUM('ส่วนที่ 3 รายการวัสดุทั้งหมด'!S61)</f>
        <v>1000</v>
      </c>
      <c r="T11" s="21">
        <f>SUM('ส่วนที่ 3 รายการวัสดุทั้งหมด'!T61)</f>
        <v>25</v>
      </c>
      <c r="U11" s="22">
        <f>SUM('ส่วนที่ 3 รายการวัสดุทั้งหมด'!U61)</f>
        <v>2500</v>
      </c>
    </row>
    <row r="12" spans="1:21" x14ac:dyDescent="0.25">
      <c r="A12" s="18">
        <v>6</v>
      </c>
      <c r="B12" s="19" t="s">
        <v>41</v>
      </c>
      <c r="C12" s="24" t="s">
        <v>42</v>
      </c>
      <c r="D12" s="18" t="s">
        <v>40</v>
      </c>
      <c r="E12" s="21">
        <f>SUM('ส่วนที่ 3 รายการวัสดุทั้งหมด'!E62)</f>
        <v>0</v>
      </c>
      <c r="F12" s="21">
        <f>SUM('ส่วนที่ 3 รายการวัสดุทั้งหมด'!F62)</f>
        <v>0</v>
      </c>
      <c r="G12" s="21">
        <f>SUM('ส่วนที่ 3 รายการวัสดุทั้งหมด'!G62)</f>
        <v>0</v>
      </c>
      <c r="H12" s="21">
        <f>SUM('ส่วนที่ 3 รายการวัสดุทั้งหมด'!H62)</f>
        <v>25</v>
      </c>
      <c r="I12" s="21">
        <f>SUM('ส่วนที่ 3 รายการวัสดุทั้งหมด'!I62)</f>
        <v>0</v>
      </c>
      <c r="J12" s="21">
        <f>SUM('ส่วนที่ 3 รายการวัสดุทั้งหมด'!J62)</f>
        <v>25</v>
      </c>
      <c r="K12" s="22">
        <f>SUM('ส่วนที่ 3 รายการวัสดุทั้งหมด'!K62)</f>
        <v>100</v>
      </c>
      <c r="L12" s="21">
        <f>SUM('ส่วนที่ 3 รายการวัสดุทั้งหมด'!L62)</f>
        <v>5</v>
      </c>
      <c r="M12" s="22">
        <f>SUM('ส่วนที่ 3 รายการวัสดุทั้งหมด'!M62)</f>
        <v>500</v>
      </c>
      <c r="N12" s="21">
        <f>SUM('ส่วนที่ 3 รายการวัสดุทั้งหมด'!N62)</f>
        <v>10</v>
      </c>
      <c r="O12" s="22">
        <f>SUM('ส่วนที่ 3 รายการวัสดุทั้งหมด'!O62)</f>
        <v>1000</v>
      </c>
      <c r="P12" s="21">
        <f>SUM('ส่วนที่ 3 รายการวัสดุทั้งหมด'!P62)</f>
        <v>0</v>
      </c>
      <c r="Q12" s="22">
        <f>SUM('ส่วนที่ 3 รายการวัสดุทั้งหมด'!Q62)</f>
        <v>0</v>
      </c>
      <c r="R12" s="21">
        <f>SUM('ส่วนที่ 3 รายการวัสดุทั้งหมด'!R62)</f>
        <v>10</v>
      </c>
      <c r="S12" s="22">
        <f>SUM('ส่วนที่ 3 รายการวัสดุทั้งหมด'!S62)</f>
        <v>1000</v>
      </c>
      <c r="T12" s="21">
        <f>SUM('ส่วนที่ 3 รายการวัสดุทั้งหมด'!T62)</f>
        <v>25</v>
      </c>
      <c r="U12" s="22">
        <f>SUM('ส่วนที่ 3 รายการวัสดุทั้งหมด'!U62)</f>
        <v>2500</v>
      </c>
    </row>
    <row r="13" spans="1:21" x14ac:dyDescent="0.25">
      <c r="A13" s="18">
        <v>7</v>
      </c>
      <c r="B13" s="19" t="s">
        <v>43</v>
      </c>
      <c r="C13" s="24" t="s">
        <v>44</v>
      </c>
      <c r="D13" s="18" t="s">
        <v>40</v>
      </c>
      <c r="E13" s="21">
        <f>SUM('ส่วนที่ 3 รายการวัสดุทั้งหมด'!E63)</f>
        <v>0</v>
      </c>
      <c r="F13" s="21">
        <f>SUM('ส่วนที่ 3 รายการวัสดุทั้งหมด'!F63)</f>
        <v>0</v>
      </c>
      <c r="G13" s="21">
        <f>SUM('ส่วนที่ 3 รายการวัสดุทั้งหมด'!G63)</f>
        <v>0</v>
      </c>
      <c r="H13" s="21">
        <f>SUM('ส่วนที่ 3 รายการวัสดุทั้งหมด'!H63)</f>
        <v>25</v>
      </c>
      <c r="I13" s="21">
        <f>SUM('ส่วนที่ 3 รายการวัสดุทั้งหมด'!I63)</f>
        <v>0</v>
      </c>
      <c r="J13" s="21">
        <f>SUM('ส่วนที่ 3 รายการวัสดุทั้งหมด'!J63)</f>
        <v>25</v>
      </c>
      <c r="K13" s="22">
        <f>SUM('ส่วนที่ 3 รายการวัสดุทั้งหมด'!K63)</f>
        <v>100</v>
      </c>
      <c r="L13" s="21">
        <f>SUM('ส่วนที่ 3 รายการวัสดุทั้งหมด'!L63)</f>
        <v>5</v>
      </c>
      <c r="M13" s="22">
        <f>SUM('ส่วนที่ 3 รายการวัสดุทั้งหมด'!M63)</f>
        <v>500</v>
      </c>
      <c r="N13" s="21">
        <f>SUM('ส่วนที่ 3 รายการวัสดุทั้งหมด'!N63)</f>
        <v>10</v>
      </c>
      <c r="O13" s="22">
        <f>SUM('ส่วนที่ 3 รายการวัสดุทั้งหมด'!O63)</f>
        <v>1000</v>
      </c>
      <c r="P13" s="21">
        <f>SUM('ส่วนที่ 3 รายการวัสดุทั้งหมด'!P63)</f>
        <v>0</v>
      </c>
      <c r="Q13" s="22">
        <f>SUM('ส่วนที่ 3 รายการวัสดุทั้งหมด'!Q63)</f>
        <v>0</v>
      </c>
      <c r="R13" s="21">
        <f>SUM('ส่วนที่ 3 รายการวัสดุทั้งหมด'!R63)</f>
        <v>10</v>
      </c>
      <c r="S13" s="22">
        <f>SUM('ส่วนที่ 3 รายการวัสดุทั้งหมด'!S63)</f>
        <v>1000</v>
      </c>
      <c r="T13" s="21">
        <f>SUM('ส่วนที่ 3 รายการวัสดุทั้งหมด'!T63)</f>
        <v>25</v>
      </c>
      <c r="U13" s="22">
        <f>SUM('ส่วนที่ 3 รายการวัสดุทั้งหมด'!U63)</f>
        <v>2500</v>
      </c>
    </row>
    <row r="14" spans="1:21" x14ac:dyDescent="0.25">
      <c r="A14" s="18">
        <v>8</v>
      </c>
      <c r="B14" s="19" t="s">
        <v>45</v>
      </c>
      <c r="C14" s="24" t="s">
        <v>46</v>
      </c>
      <c r="D14" s="18" t="s">
        <v>37</v>
      </c>
      <c r="E14" s="21">
        <f>SUM('ส่วนที่ 3 รายการวัสดุทั้งหมด'!E92)</f>
        <v>0</v>
      </c>
      <c r="F14" s="21">
        <f>SUM('ส่วนที่ 3 รายการวัสดุทั้งหมด'!F92)</f>
        <v>0</v>
      </c>
      <c r="G14" s="21">
        <f>SUM('ส่วนที่ 3 รายการวัสดุทั้งหมด'!G92)</f>
        <v>0</v>
      </c>
      <c r="H14" s="21">
        <f>SUM('ส่วนที่ 3 รายการวัสดุทั้งหมด'!H92)</f>
        <v>10</v>
      </c>
      <c r="I14" s="21">
        <f>SUM('ส่วนที่ 3 รายการวัสดุทั้งหมด'!I92)</f>
        <v>0</v>
      </c>
      <c r="J14" s="21">
        <f>SUM('ส่วนที่ 3 รายการวัสดุทั้งหมด'!J92)</f>
        <v>10</v>
      </c>
      <c r="K14" s="22">
        <f>SUM('ส่วนที่ 3 รายการวัสดุทั้งหมด'!K92)</f>
        <v>700</v>
      </c>
      <c r="L14" s="21">
        <f>SUM('ส่วนที่ 3 รายการวัสดุทั้งหมด'!L92)</f>
        <v>0</v>
      </c>
      <c r="M14" s="22">
        <f>SUM('ส่วนที่ 3 รายการวัสดุทั้งหมด'!M92)</f>
        <v>0</v>
      </c>
      <c r="N14" s="21">
        <f>SUM('ส่วนที่ 3 รายการวัสดุทั้งหมด'!N92)</f>
        <v>0</v>
      </c>
      <c r="O14" s="22">
        <f>SUM('ส่วนที่ 3 รายการวัสดุทั้งหมด'!O92)</f>
        <v>0</v>
      </c>
      <c r="P14" s="21">
        <f>SUM('ส่วนที่ 3 รายการวัสดุทั้งหมด'!P92)</f>
        <v>5</v>
      </c>
      <c r="Q14" s="22">
        <f>SUM('ส่วนที่ 3 รายการวัสดุทั้งหมด'!Q92)</f>
        <v>3500</v>
      </c>
      <c r="R14" s="21">
        <f>SUM('ส่วนที่ 3 รายการวัสดุทั้งหมด'!R92)</f>
        <v>5</v>
      </c>
      <c r="S14" s="22">
        <f>SUM('ส่วนที่ 3 รายการวัสดุทั้งหมด'!S92)</f>
        <v>3500</v>
      </c>
      <c r="T14" s="21">
        <f>SUM('ส่วนที่ 3 รายการวัสดุทั้งหมด'!T92)</f>
        <v>10</v>
      </c>
      <c r="U14" s="22">
        <f>SUM('ส่วนที่ 3 รายการวัสดุทั้งหมด'!U92)</f>
        <v>7000</v>
      </c>
    </row>
    <row r="15" spans="1:21" x14ac:dyDescent="0.25">
      <c r="A15" s="18">
        <v>9</v>
      </c>
      <c r="B15" s="19" t="s">
        <v>47</v>
      </c>
      <c r="C15" s="24" t="s">
        <v>48</v>
      </c>
      <c r="D15" s="18" t="s">
        <v>40</v>
      </c>
      <c r="E15" s="21">
        <f>SUM('ส่วนที่ 3 รายการวัสดุทั้งหมด'!E112)</f>
        <v>0</v>
      </c>
      <c r="F15" s="21">
        <f>SUM('ส่วนที่ 3 รายการวัสดุทั้งหมด'!F112)</f>
        <v>0</v>
      </c>
      <c r="G15" s="21">
        <f>SUM('ส่วนที่ 3 รายการวัสดุทั้งหมด'!G112)</f>
        <v>0</v>
      </c>
      <c r="H15" s="21">
        <f>SUM('ส่วนที่ 3 รายการวัสดุทั้งหมด'!H112)</f>
        <v>50</v>
      </c>
      <c r="I15" s="21">
        <f>SUM('ส่วนที่ 3 รายการวัสดุทั้งหมด'!I112)</f>
        <v>0</v>
      </c>
      <c r="J15" s="21">
        <f>SUM('ส่วนที่ 3 รายการวัสดุทั้งหมด'!J112)</f>
        <v>50</v>
      </c>
      <c r="K15" s="22">
        <f>SUM('ส่วนที่ 3 รายการวัสดุทั้งหมด'!K112)</f>
        <v>50</v>
      </c>
      <c r="L15" s="21">
        <f>SUM('ส่วนที่ 3 รายการวัสดุทั้งหมด'!L112)</f>
        <v>0</v>
      </c>
      <c r="M15" s="22">
        <f>SUM('ส่วนที่ 3 รายการวัสดุทั้งหมด'!M112)</f>
        <v>0</v>
      </c>
      <c r="N15" s="21">
        <f>SUM('ส่วนที่ 3 รายการวัสดุทั้งหมด'!N112)</f>
        <v>30</v>
      </c>
      <c r="O15" s="22">
        <f>SUM('ส่วนที่ 3 รายการวัสดุทั้งหมด'!O112)</f>
        <v>1500</v>
      </c>
      <c r="P15" s="21">
        <f>SUM('ส่วนที่ 3 รายการวัสดุทั้งหมด'!P112)</f>
        <v>0</v>
      </c>
      <c r="Q15" s="22">
        <f>SUM('ส่วนที่ 3 รายการวัสดุทั้งหมด'!Q112)</f>
        <v>0</v>
      </c>
      <c r="R15" s="21">
        <f>SUM('ส่วนที่ 3 รายการวัสดุทั้งหมด'!R112)</f>
        <v>20</v>
      </c>
      <c r="S15" s="22">
        <f>SUM('ส่วนที่ 3 รายการวัสดุทั้งหมด'!S112)</f>
        <v>1000</v>
      </c>
      <c r="T15" s="21">
        <f>SUM('ส่วนที่ 3 รายการวัสดุทั้งหมด'!T112)</f>
        <v>50</v>
      </c>
      <c r="U15" s="22">
        <f>SUM('ส่วนที่ 3 รายการวัสดุทั้งหมด'!U112)</f>
        <v>2500</v>
      </c>
    </row>
    <row r="16" spans="1:21" x14ac:dyDescent="0.25">
      <c r="A16" s="18">
        <v>10</v>
      </c>
      <c r="B16" s="19" t="s">
        <v>49</v>
      </c>
      <c r="C16" s="24" t="s">
        <v>50</v>
      </c>
      <c r="D16" s="18" t="s">
        <v>40</v>
      </c>
      <c r="E16" s="21">
        <f>SUM('ส่วนที่ 3 รายการวัสดุทั้งหมด'!E114)</f>
        <v>0</v>
      </c>
      <c r="F16" s="21">
        <f>SUM('ส่วนที่ 3 รายการวัสดุทั้งหมด'!F114)</f>
        <v>0</v>
      </c>
      <c r="G16" s="21">
        <f>SUM('ส่วนที่ 3 รายการวัสดุทั้งหมด'!G114)</f>
        <v>0</v>
      </c>
      <c r="H16" s="21">
        <f>SUM('ส่วนที่ 3 รายการวัสดุทั้งหมด'!H114)</f>
        <v>50</v>
      </c>
      <c r="I16" s="21">
        <f>SUM('ส่วนที่ 3 รายการวัสดุทั้งหมด'!I114)</f>
        <v>0</v>
      </c>
      <c r="J16" s="21">
        <f>SUM('ส่วนที่ 3 รายการวัสดุทั้งหมด'!J114)</f>
        <v>50</v>
      </c>
      <c r="K16" s="22">
        <f>SUM('ส่วนที่ 3 รายการวัสดุทั้งหมด'!K114)</f>
        <v>50</v>
      </c>
      <c r="L16" s="21">
        <f>SUM('ส่วนที่ 3 รายการวัสดุทั้งหมด'!L114)</f>
        <v>0</v>
      </c>
      <c r="M16" s="22">
        <f>SUM('ส่วนที่ 3 รายการวัสดุทั้งหมด'!M114)</f>
        <v>0</v>
      </c>
      <c r="N16" s="21">
        <f>SUM('ส่วนที่ 3 รายการวัสดุทั้งหมด'!N114)</f>
        <v>30</v>
      </c>
      <c r="O16" s="22">
        <f>SUM('ส่วนที่ 3 รายการวัสดุทั้งหมด'!O114)</f>
        <v>1500</v>
      </c>
      <c r="P16" s="21">
        <f>SUM('ส่วนที่ 3 รายการวัสดุทั้งหมด'!P114)</f>
        <v>0</v>
      </c>
      <c r="Q16" s="22">
        <f>SUM('ส่วนที่ 3 รายการวัสดุทั้งหมด'!Q114)</f>
        <v>0</v>
      </c>
      <c r="R16" s="21">
        <f>SUM('ส่วนที่ 3 รายการวัสดุทั้งหมด'!R114)</f>
        <v>20</v>
      </c>
      <c r="S16" s="22">
        <f>SUM('ส่วนที่ 3 รายการวัสดุทั้งหมด'!S114)</f>
        <v>1000</v>
      </c>
      <c r="T16" s="21">
        <f>SUM('ส่วนที่ 3 รายการวัสดุทั้งหมด'!T114)</f>
        <v>50</v>
      </c>
      <c r="U16" s="22">
        <f>SUM('ส่วนที่ 3 รายการวัสดุทั้งหมด'!U114)</f>
        <v>2500</v>
      </c>
    </row>
    <row r="17" spans="1:21" x14ac:dyDescent="0.25">
      <c r="A17" s="18">
        <v>11</v>
      </c>
      <c r="B17" s="19" t="s">
        <v>51</v>
      </c>
      <c r="C17" s="24" t="s">
        <v>52</v>
      </c>
      <c r="D17" s="18" t="s">
        <v>40</v>
      </c>
      <c r="E17" s="21">
        <f>SUM('ส่วนที่ 3 รายการวัสดุทั้งหมด'!E121)</f>
        <v>0</v>
      </c>
      <c r="F17" s="21">
        <f>SUM('ส่วนที่ 3 รายการวัสดุทั้งหมด'!F121)</f>
        <v>0</v>
      </c>
      <c r="G17" s="21">
        <f>SUM('ส่วนที่ 3 รายการวัสดุทั้งหมด'!G121)</f>
        <v>0</v>
      </c>
      <c r="H17" s="21">
        <f>SUM('ส่วนที่ 3 รายการวัสดุทั้งหมด'!H121)</f>
        <v>50</v>
      </c>
      <c r="I17" s="21">
        <f>SUM('ส่วนที่ 3 รายการวัสดุทั้งหมด'!I121)</f>
        <v>0</v>
      </c>
      <c r="J17" s="21">
        <f>SUM('ส่วนที่ 3 รายการวัสดุทั้งหมด'!J121)</f>
        <v>50</v>
      </c>
      <c r="K17" s="22">
        <f>SUM('ส่วนที่ 3 รายการวัสดุทั้งหมด'!K121)</f>
        <v>50</v>
      </c>
      <c r="L17" s="21">
        <f>SUM('ส่วนที่ 3 รายการวัสดุทั้งหมด'!L121)</f>
        <v>10</v>
      </c>
      <c r="M17" s="22">
        <f>SUM('ส่วนที่ 3 รายการวัสดุทั้งหมด'!M121)</f>
        <v>500</v>
      </c>
      <c r="N17" s="21">
        <f>SUM('ส่วนที่ 3 รายการวัสดุทั้งหมด'!N121)</f>
        <v>10</v>
      </c>
      <c r="O17" s="22">
        <f>SUM('ส่วนที่ 3 รายการวัสดุทั้งหมด'!O121)</f>
        <v>500</v>
      </c>
      <c r="P17" s="21">
        <f>SUM('ส่วนที่ 3 รายการวัสดุทั้งหมด'!P121)</f>
        <v>10</v>
      </c>
      <c r="Q17" s="22">
        <f>SUM('ส่วนที่ 3 รายการวัสดุทั้งหมด'!Q121)</f>
        <v>500</v>
      </c>
      <c r="R17" s="21">
        <f>SUM('ส่วนที่ 3 รายการวัสดุทั้งหมด'!R121)</f>
        <v>20</v>
      </c>
      <c r="S17" s="22">
        <f>SUM('ส่วนที่ 3 รายการวัสดุทั้งหมด'!S121)</f>
        <v>1000</v>
      </c>
      <c r="T17" s="21">
        <f>SUM('ส่วนที่ 3 รายการวัสดุทั้งหมด'!T121)</f>
        <v>50</v>
      </c>
      <c r="U17" s="22">
        <f>SUM('ส่วนที่ 3 รายการวัสดุทั้งหมด'!U121)</f>
        <v>2500</v>
      </c>
    </row>
    <row r="18" spans="1:21" x14ac:dyDescent="0.25">
      <c r="A18" s="18">
        <v>12</v>
      </c>
      <c r="B18" s="19" t="s">
        <v>53</v>
      </c>
      <c r="C18" s="25" t="s">
        <v>54</v>
      </c>
      <c r="D18" s="18" t="s">
        <v>40</v>
      </c>
      <c r="E18" s="21">
        <f>SUM('ส่วนที่ 3 รายการวัสดุทั้งหมด'!E122)</f>
        <v>0</v>
      </c>
      <c r="F18" s="21">
        <f>SUM('ส่วนที่ 3 รายการวัสดุทั้งหมด'!F122)</f>
        <v>0</v>
      </c>
      <c r="G18" s="21">
        <f>SUM('ส่วนที่ 3 รายการวัสดุทั้งหมด'!G122)</f>
        <v>0</v>
      </c>
      <c r="H18" s="21">
        <f>SUM('ส่วนที่ 3 รายการวัสดุทั้งหมด'!H122)</f>
        <v>0</v>
      </c>
      <c r="I18" s="21">
        <f>SUM('ส่วนที่ 3 รายการวัสดุทั้งหมด'!I122)</f>
        <v>0</v>
      </c>
      <c r="J18" s="21">
        <f>SUM('ส่วนที่ 3 รายการวัสดุทั้งหมด'!J122)</f>
        <v>0</v>
      </c>
      <c r="K18" s="22">
        <f>SUM('ส่วนที่ 3 รายการวัสดุทั้งหมด'!K122)</f>
        <v>0</v>
      </c>
      <c r="L18" s="21">
        <f>SUM('ส่วนที่ 3 รายการวัสดุทั้งหมด'!L122)</f>
        <v>0</v>
      </c>
      <c r="M18" s="22">
        <f>SUM('ส่วนที่ 3 รายการวัสดุทั้งหมด'!M122)</f>
        <v>0</v>
      </c>
      <c r="N18" s="21">
        <f>SUM('ส่วนที่ 3 รายการวัสดุทั้งหมด'!N122)</f>
        <v>0</v>
      </c>
      <c r="O18" s="22">
        <f>SUM('ส่วนที่ 3 รายการวัสดุทั้งหมด'!O122)</f>
        <v>0</v>
      </c>
      <c r="P18" s="21">
        <f>SUM('ส่วนที่ 3 รายการวัสดุทั้งหมด'!P122)</f>
        <v>0</v>
      </c>
      <c r="Q18" s="22">
        <f>SUM('ส่วนที่ 3 รายการวัสดุทั้งหมด'!Q122)</f>
        <v>0</v>
      </c>
      <c r="R18" s="21">
        <f>SUM('ส่วนที่ 3 รายการวัสดุทั้งหมด'!R122)</f>
        <v>0</v>
      </c>
      <c r="S18" s="22">
        <f>SUM('ส่วนที่ 3 รายการวัสดุทั้งหมด'!S122)</f>
        <v>0</v>
      </c>
      <c r="T18" s="21">
        <f>SUM('ส่วนที่ 3 รายการวัสดุทั้งหมด'!T122)</f>
        <v>0</v>
      </c>
      <c r="U18" s="22">
        <f>SUM('ส่วนที่ 3 รายการวัสดุทั้งหมด'!U122)</f>
        <v>0</v>
      </c>
    </row>
    <row r="19" spans="1:21" x14ac:dyDescent="0.25">
      <c r="A19" s="18">
        <v>13</v>
      </c>
      <c r="B19" s="19" t="s">
        <v>55</v>
      </c>
      <c r="C19" s="24" t="s">
        <v>56</v>
      </c>
      <c r="D19" s="18" t="s">
        <v>40</v>
      </c>
      <c r="E19" s="21">
        <f>SUM('ส่วนที่ 3 รายการวัสดุทั้งหมด'!E123)</f>
        <v>0</v>
      </c>
      <c r="F19" s="21">
        <f>SUM('ส่วนที่ 3 รายการวัสดุทั้งหมด'!F123)</f>
        <v>0</v>
      </c>
      <c r="G19" s="21">
        <f>SUM('ส่วนที่ 3 รายการวัสดุทั้งหมด'!G123)</f>
        <v>0</v>
      </c>
      <c r="H19" s="21">
        <f>SUM('ส่วนที่ 3 รายการวัสดุทั้งหมด'!H123)</f>
        <v>50</v>
      </c>
      <c r="I19" s="21">
        <f>SUM('ส่วนที่ 3 รายการวัสดุทั้งหมด'!I123)</f>
        <v>0</v>
      </c>
      <c r="J19" s="21">
        <f>SUM('ส่วนที่ 3 รายการวัสดุทั้งหมด'!J123)</f>
        <v>50</v>
      </c>
      <c r="K19" s="22">
        <f>SUM('ส่วนที่ 3 รายการวัสดุทั้งหมด'!K123)</f>
        <v>50</v>
      </c>
      <c r="L19" s="21">
        <f>SUM('ส่วนที่ 3 รายการวัสดุทั้งหมด'!L123)</f>
        <v>0</v>
      </c>
      <c r="M19" s="22">
        <f>SUM('ส่วนที่ 3 รายการวัสดุทั้งหมด'!M123)</f>
        <v>0</v>
      </c>
      <c r="N19" s="21">
        <f>SUM('ส่วนที่ 3 รายการวัสดุทั้งหมด'!N123)</f>
        <v>30</v>
      </c>
      <c r="O19" s="22">
        <f>SUM('ส่วนที่ 3 รายการวัสดุทั้งหมด'!O123)</f>
        <v>1500</v>
      </c>
      <c r="P19" s="21">
        <f>SUM('ส่วนที่ 3 รายการวัสดุทั้งหมด'!P123)</f>
        <v>0</v>
      </c>
      <c r="Q19" s="22">
        <f>SUM('ส่วนที่ 3 รายการวัสดุทั้งหมด'!Q123)</f>
        <v>0</v>
      </c>
      <c r="R19" s="21">
        <f>SUM('ส่วนที่ 3 รายการวัสดุทั้งหมด'!R123)</f>
        <v>20</v>
      </c>
      <c r="S19" s="22">
        <f>SUM('ส่วนที่ 3 รายการวัสดุทั้งหมด'!S123)</f>
        <v>1000</v>
      </c>
      <c r="T19" s="21">
        <f>SUM('ส่วนที่ 3 รายการวัสดุทั้งหมด'!T123)</f>
        <v>50</v>
      </c>
      <c r="U19" s="22">
        <f>SUM('ส่วนที่ 3 รายการวัสดุทั้งหมด'!U123)</f>
        <v>2500</v>
      </c>
    </row>
    <row r="20" spans="1:21" x14ac:dyDescent="0.25">
      <c r="A20" s="18">
        <v>14</v>
      </c>
      <c r="B20" s="19" t="s">
        <v>57</v>
      </c>
      <c r="C20" s="20" t="s">
        <v>58</v>
      </c>
      <c r="D20" s="18" t="s">
        <v>59</v>
      </c>
      <c r="E20" s="21">
        <f>SUM('ส่วนที่ 3 รายการวัสดุทั้งหมด'!E131)</f>
        <v>0</v>
      </c>
      <c r="F20" s="21">
        <f>SUM('ส่วนที่ 3 รายการวัสดุทั้งหมด'!F131)</f>
        <v>0</v>
      </c>
      <c r="G20" s="21">
        <f>SUM('ส่วนที่ 3 รายการวัสดุทั้งหมด'!G131)</f>
        <v>0</v>
      </c>
      <c r="H20" s="21">
        <f>SUM('ส่วนที่ 3 รายการวัสดุทั้งหมด'!H131)</f>
        <v>0</v>
      </c>
      <c r="I20" s="21">
        <f>SUM('ส่วนที่ 3 รายการวัสดุทั้งหมด'!I131)</f>
        <v>0</v>
      </c>
      <c r="J20" s="21">
        <f>SUM('ส่วนที่ 3 รายการวัสดุทั้งหมด'!J131)</f>
        <v>0</v>
      </c>
      <c r="K20" s="22">
        <f>SUM('ส่วนที่ 3 รายการวัสดุทั้งหมด'!K131)</f>
        <v>0</v>
      </c>
      <c r="L20" s="21">
        <f>SUM('ส่วนที่ 3 รายการวัสดุทั้งหมด'!L131)</f>
        <v>0</v>
      </c>
      <c r="M20" s="22">
        <f>SUM('ส่วนที่ 3 รายการวัสดุทั้งหมด'!M131)</f>
        <v>0</v>
      </c>
      <c r="N20" s="21">
        <f>SUM('ส่วนที่ 3 รายการวัสดุทั้งหมด'!N131)</f>
        <v>0</v>
      </c>
      <c r="O20" s="22">
        <f>SUM('ส่วนที่ 3 รายการวัสดุทั้งหมด'!O131)</f>
        <v>0</v>
      </c>
      <c r="P20" s="21">
        <f>SUM('ส่วนที่ 3 รายการวัสดุทั้งหมด'!P131)</f>
        <v>0</v>
      </c>
      <c r="Q20" s="22">
        <f>SUM('ส่วนที่ 3 รายการวัสดุทั้งหมด'!Q131)</f>
        <v>0</v>
      </c>
      <c r="R20" s="21">
        <f>SUM('ส่วนที่ 3 รายการวัสดุทั้งหมด'!R131)</f>
        <v>0</v>
      </c>
      <c r="S20" s="22">
        <f>SUM('ส่วนที่ 3 รายการวัสดุทั้งหมด'!S131)</f>
        <v>0</v>
      </c>
      <c r="T20" s="21">
        <f>SUM('ส่วนที่ 3 รายการวัสดุทั้งหมด'!T131)</f>
        <v>0</v>
      </c>
      <c r="U20" s="22">
        <f>SUM('ส่วนที่ 3 รายการวัสดุทั้งหมด'!U131)</f>
        <v>0</v>
      </c>
    </row>
    <row r="21" spans="1:21" x14ac:dyDescent="0.25">
      <c r="A21" s="18">
        <v>15</v>
      </c>
      <c r="B21" s="19" t="s">
        <v>60</v>
      </c>
      <c r="C21" s="20" t="s">
        <v>61</v>
      </c>
      <c r="D21" s="18" t="s">
        <v>62</v>
      </c>
      <c r="E21" s="21">
        <f>SUM('ส่วนที่ 3 รายการวัสดุทั้งหมด'!E134)</f>
        <v>0</v>
      </c>
      <c r="F21" s="21">
        <f>SUM('ส่วนที่ 3 รายการวัสดุทั้งหมด'!F134)</f>
        <v>0</v>
      </c>
      <c r="G21" s="21">
        <f>SUM('ส่วนที่ 3 รายการวัสดุทั้งหมด'!G134)</f>
        <v>0</v>
      </c>
      <c r="H21" s="21">
        <f>SUM('ส่วนที่ 3 รายการวัสดุทั้งหมด'!H134)</f>
        <v>6</v>
      </c>
      <c r="I21" s="21">
        <f>SUM('ส่วนที่ 3 รายการวัสดุทั้งหมด'!I134)</f>
        <v>0</v>
      </c>
      <c r="J21" s="21">
        <f>SUM('ส่วนที่ 3 รายการวัสดุทั้งหมด'!J134)</f>
        <v>6</v>
      </c>
      <c r="K21" s="22">
        <f>SUM('ส่วนที่ 3 รายการวัสดุทั้งหมด'!K134)</f>
        <v>2000</v>
      </c>
      <c r="L21" s="21">
        <f>SUM('ส่วนที่ 3 รายการวัสดุทั้งหมด'!L134)</f>
        <v>1</v>
      </c>
      <c r="M21" s="22">
        <f>SUM('ส่วนที่ 3 รายการวัสดุทั้งหมด'!M134)</f>
        <v>2000</v>
      </c>
      <c r="N21" s="21">
        <f>SUM('ส่วนที่ 3 รายการวัสดุทั้งหมด'!N134)</f>
        <v>2</v>
      </c>
      <c r="O21" s="22">
        <f>SUM('ส่วนที่ 3 รายการวัสดุทั้งหมด'!O134)</f>
        <v>4000</v>
      </c>
      <c r="P21" s="21">
        <f>SUM('ส่วนที่ 3 รายการวัสดุทั้งหมด'!P134)</f>
        <v>1</v>
      </c>
      <c r="Q21" s="22">
        <f>SUM('ส่วนที่ 3 รายการวัสดุทั้งหมด'!Q134)</f>
        <v>2000</v>
      </c>
      <c r="R21" s="21">
        <f>SUM('ส่วนที่ 3 รายการวัสดุทั้งหมด'!R134)</f>
        <v>2</v>
      </c>
      <c r="S21" s="22">
        <f>SUM('ส่วนที่ 3 รายการวัสดุทั้งหมด'!S134)</f>
        <v>4000</v>
      </c>
      <c r="T21" s="21">
        <f>SUM('ส่วนที่ 3 รายการวัสดุทั้งหมด'!T134)</f>
        <v>6</v>
      </c>
      <c r="U21" s="22">
        <f>SUM('ส่วนที่ 3 รายการวัสดุทั้งหมด'!U134)</f>
        <v>12000</v>
      </c>
    </row>
    <row r="22" spans="1:21" x14ac:dyDescent="0.25">
      <c r="A22" s="18">
        <v>16</v>
      </c>
      <c r="B22" s="19" t="s">
        <v>63</v>
      </c>
      <c r="C22" s="20" t="s">
        <v>64</v>
      </c>
      <c r="D22" s="18" t="s">
        <v>65</v>
      </c>
      <c r="E22" s="21">
        <f>SUM('ส่วนที่ 3 รายการวัสดุทั้งหมด'!E135)</f>
        <v>0</v>
      </c>
      <c r="F22" s="21">
        <f>SUM('ส่วนที่ 3 รายการวัสดุทั้งหมด'!F135)</f>
        <v>0</v>
      </c>
      <c r="G22" s="21">
        <f>SUM('ส่วนที่ 3 รายการวัสดุทั้งหมด'!G135)</f>
        <v>0</v>
      </c>
      <c r="H22" s="21">
        <f>SUM('ส่วนที่ 3 รายการวัสดุทั้งหมด'!H135)</f>
        <v>50</v>
      </c>
      <c r="I22" s="21">
        <f>SUM('ส่วนที่ 3 รายการวัสดุทั้งหมด'!I135)</f>
        <v>0</v>
      </c>
      <c r="J22" s="21">
        <f>SUM('ส่วนที่ 3 รายการวัสดุทั้งหมด'!J135)</f>
        <v>50</v>
      </c>
      <c r="K22" s="22">
        <f>SUM('ส่วนที่ 3 รายการวัสดุทั้งหมด'!K135)</f>
        <v>250</v>
      </c>
      <c r="L22" s="21">
        <f>SUM('ส่วนที่ 3 รายการวัสดุทั้งหมด'!L135)</f>
        <v>10</v>
      </c>
      <c r="M22" s="22">
        <f>SUM('ส่วนที่ 3 รายการวัสดุทั้งหมด'!M135)</f>
        <v>2500</v>
      </c>
      <c r="N22" s="21">
        <f>SUM('ส่วนที่ 3 รายการวัสดุทั้งหมด'!N135)</f>
        <v>10</v>
      </c>
      <c r="O22" s="22">
        <f>SUM('ส่วนที่ 3 รายการวัสดุทั้งหมด'!O135)</f>
        <v>2500</v>
      </c>
      <c r="P22" s="21">
        <f>SUM('ส่วนที่ 3 รายการวัสดุทั้งหมด'!P135)</f>
        <v>15</v>
      </c>
      <c r="Q22" s="22">
        <f>SUM('ส่วนที่ 3 รายการวัสดุทั้งหมด'!Q135)</f>
        <v>3750</v>
      </c>
      <c r="R22" s="21">
        <f>SUM('ส่วนที่ 3 รายการวัสดุทั้งหมด'!R135)</f>
        <v>15</v>
      </c>
      <c r="S22" s="22">
        <f>SUM('ส่วนที่ 3 รายการวัสดุทั้งหมด'!S135)</f>
        <v>3750</v>
      </c>
      <c r="T22" s="21">
        <f>SUM('ส่วนที่ 3 รายการวัสดุทั้งหมด'!T135)</f>
        <v>50</v>
      </c>
      <c r="U22" s="22">
        <f>SUM('ส่วนที่ 3 รายการวัสดุทั้งหมด'!U135)</f>
        <v>12500</v>
      </c>
    </row>
    <row r="23" spans="1:21" x14ac:dyDescent="0.25">
      <c r="A23" s="18">
        <v>17</v>
      </c>
      <c r="B23" s="21" t="s">
        <v>66</v>
      </c>
      <c r="C23" s="24" t="s">
        <v>67</v>
      </c>
      <c r="D23" s="18" t="s">
        <v>68</v>
      </c>
      <c r="E23" s="21">
        <f>SUM('ส่วนที่ 3 รายการวัสดุทั้งหมด'!E157)</f>
        <v>0</v>
      </c>
      <c r="F23" s="21">
        <f>SUM('ส่วนที่ 3 รายการวัสดุทั้งหมด'!F157)</f>
        <v>0</v>
      </c>
      <c r="G23" s="21">
        <f>SUM('ส่วนที่ 3 รายการวัสดุทั้งหมด'!G157)</f>
        <v>0</v>
      </c>
      <c r="H23" s="21">
        <f>SUM('ส่วนที่ 3 รายการวัสดุทั้งหมด'!H157)</f>
        <v>1</v>
      </c>
      <c r="I23" s="21">
        <f>SUM('ส่วนที่ 3 รายการวัสดุทั้งหมด'!I157)</f>
        <v>0</v>
      </c>
      <c r="J23" s="21">
        <f>SUM('ส่วนที่ 3 รายการวัสดุทั้งหมด'!J157)</f>
        <v>1</v>
      </c>
      <c r="K23" s="22">
        <f>SUM('ส่วนที่ 3 รายการวัสดุทั้งหมด'!K157)</f>
        <v>650</v>
      </c>
      <c r="L23" s="21">
        <f>SUM('ส่วนที่ 3 รายการวัสดุทั้งหมด'!L157)</f>
        <v>1</v>
      </c>
      <c r="M23" s="22">
        <f>SUM('ส่วนที่ 3 รายการวัสดุทั้งหมด'!M157)</f>
        <v>650</v>
      </c>
      <c r="N23" s="21">
        <f>SUM('ส่วนที่ 3 รายการวัสดุทั้งหมด'!N157)</f>
        <v>0</v>
      </c>
      <c r="O23" s="22">
        <f>SUM('ส่วนที่ 3 รายการวัสดุทั้งหมด'!O157)</f>
        <v>0</v>
      </c>
      <c r="P23" s="21">
        <f>SUM('ส่วนที่ 3 รายการวัสดุทั้งหมด'!P157)</f>
        <v>0</v>
      </c>
      <c r="Q23" s="22">
        <f>SUM('ส่วนที่ 3 รายการวัสดุทั้งหมด'!Q157)</f>
        <v>0</v>
      </c>
      <c r="R23" s="21">
        <f>SUM('ส่วนที่ 3 รายการวัสดุทั้งหมด'!R157)</f>
        <v>0</v>
      </c>
      <c r="S23" s="22">
        <f>SUM('ส่วนที่ 3 รายการวัสดุทั้งหมด'!S157)</f>
        <v>0</v>
      </c>
      <c r="T23" s="21">
        <f>SUM('ส่วนที่ 3 รายการวัสดุทั้งหมด'!T157)</f>
        <v>1</v>
      </c>
      <c r="U23" s="22">
        <f>SUM('ส่วนที่ 3 รายการวัสดุทั้งหมด'!U157)</f>
        <v>650</v>
      </c>
    </row>
    <row r="24" spans="1:21" x14ac:dyDescent="0.25">
      <c r="A24" s="18">
        <v>18</v>
      </c>
      <c r="B24" s="19" t="s">
        <v>69</v>
      </c>
      <c r="C24" s="24" t="s">
        <v>70</v>
      </c>
      <c r="D24" s="18" t="s">
        <v>59</v>
      </c>
      <c r="E24" s="21">
        <f>SUM('ส่วนที่ 3 รายการวัสดุทั้งหมด'!E164)</f>
        <v>0</v>
      </c>
      <c r="F24" s="21">
        <f>SUM('ส่วนที่ 3 รายการวัสดุทั้งหมด'!F164)</f>
        <v>0</v>
      </c>
      <c r="G24" s="21">
        <f>SUM('ส่วนที่ 3 รายการวัสดุทั้งหมด'!G164)</f>
        <v>0</v>
      </c>
      <c r="H24" s="21">
        <f>SUM('ส่วนที่ 3 รายการวัสดุทั้งหมด'!H164)</f>
        <v>1</v>
      </c>
      <c r="I24" s="21">
        <f>SUM('ส่วนที่ 3 รายการวัสดุทั้งหมด'!I164)</f>
        <v>0</v>
      </c>
      <c r="J24" s="21">
        <f>SUM('ส่วนที่ 3 รายการวัสดุทั้งหมด'!J164)</f>
        <v>1</v>
      </c>
      <c r="K24" s="22">
        <f>SUM('ส่วนที่ 3 รายการวัสดุทั้งหมด'!K164)</f>
        <v>1350</v>
      </c>
      <c r="L24" s="21">
        <f>SUM('ส่วนที่ 3 รายการวัสดุทั้งหมด'!L164)</f>
        <v>1</v>
      </c>
      <c r="M24" s="22">
        <f>SUM('ส่วนที่ 3 รายการวัสดุทั้งหมด'!M164)</f>
        <v>1350</v>
      </c>
      <c r="N24" s="21">
        <f>SUM('ส่วนที่ 3 รายการวัสดุทั้งหมด'!N164)</f>
        <v>0</v>
      </c>
      <c r="O24" s="22">
        <f>SUM('ส่วนที่ 3 รายการวัสดุทั้งหมด'!O164)</f>
        <v>0</v>
      </c>
      <c r="P24" s="21">
        <f>SUM('ส่วนที่ 3 รายการวัสดุทั้งหมด'!P164)</f>
        <v>0</v>
      </c>
      <c r="Q24" s="22">
        <f>SUM('ส่วนที่ 3 รายการวัสดุทั้งหมด'!Q164)</f>
        <v>0</v>
      </c>
      <c r="R24" s="21">
        <f>SUM('ส่วนที่ 3 รายการวัสดุทั้งหมด'!R164)</f>
        <v>0</v>
      </c>
      <c r="S24" s="22">
        <f>SUM('ส่วนที่ 3 รายการวัสดุทั้งหมด'!S164)</f>
        <v>0</v>
      </c>
      <c r="T24" s="21">
        <f>SUM('ส่วนที่ 3 รายการวัสดุทั้งหมด'!T164)</f>
        <v>1</v>
      </c>
      <c r="U24" s="22">
        <f>SUM('ส่วนที่ 3 รายการวัสดุทั้งหมด'!U164)</f>
        <v>1350</v>
      </c>
    </row>
    <row r="25" spans="1:21" x14ac:dyDescent="0.25">
      <c r="A25" s="18">
        <v>19</v>
      </c>
      <c r="B25" s="19" t="s">
        <v>71</v>
      </c>
      <c r="C25" s="24" t="s">
        <v>72</v>
      </c>
      <c r="D25" s="18" t="s">
        <v>59</v>
      </c>
      <c r="E25" s="21">
        <f>SUM('ส่วนที่ 3 รายการวัสดุทั้งหมด'!E165)</f>
        <v>0</v>
      </c>
      <c r="F25" s="21">
        <f>SUM('ส่วนที่ 3 รายการวัสดุทั้งหมด'!F165)</f>
        <v>0</v>
      </c>
      <c r="G25" s="21">
        <f>SUM('ส่วนที่ 3 รายการวัสดุทั้งหมด'!G165)</f>
        <v>0</v>
      </c>
      <c r="H25" s="21">
        <f>SUM('ส่วนที่ 3 รายการวัสดุทั้งหมด'!H165)</f>
        <v>1</v>
      </c>
      <c r="I25" s="21">
        <f>SUM('ส่วนที่ 3 รายการวัสดุทั้งหมด'!I165)</f>
        <v>0</v>
      </c>
      <c r="J25" s="21">
        <f>SUM('ส่วนที่ 3 รายการวัสดุทั้งหมด'!J165)</f>
        <v>1</v>
      </c>
      <c r="K25" s="22">
        <f>SUM('ส่วนที่ 3 รายการวัสดุทั้งหมด'!K165)</f>
        <v>750</v>
      </c>
      <c r="L25" s="21">
        <f>SUM('ส่วนที่ 3 รายการวัสดุทั้งหมด'!L165)</f>
        <v>1</v>
      </c>
      <c r="M25" s="22">
        <f>SUM('ส่วนที่ 3 รายการวัสดุทั้งหมด'!M165)</f>
        <v>750</v>
      </c>
      <c r="N25" s="21">
        <f>SUM('ส่วนที่ 3 รายการวัสดุทั้งหมด'!N165)</f>
        <v>0</v>
      </c>
      <c r="O25" s="22">
        <f>SUM('ส่วนที่ 3 รายการวัสดุทั้งหมด'!O165)</f>
        <v>0</v>
      </c>
      <c r="P25" s="21">
        <f>SUM('ส่วนที่ 3 รายการวัสดุทั้งหมด'!P165)</f>
        <v>0</v>
      </c>
      <c r="Q25" s="22">
        <f>SUM('ส่วนที่ 3 รายการวัสดุทั้งหมด'!Q165)</f>
        <v>0</v>
      </c>
      <c r="R25" s="21">
        <f>SUM('ส่วนที่ 3 รายการวัสดุทั้งหมด'!R165)</f>
        <v>0</v>
      </c>
      <c r="S25" s="22">
        <f>SUM('ส่วนที่ 3 รายการวัสดุทั้งหมด'!S165)</f>
        <v>0</v>
      </c>
      <c r="T25" s="21">
        <f>SUM('ส่วนที่ 3 รายการวัสดุทั้งหมด'!T165)</f>
        <v>1</v>
      </c>
      <c r="U25" s="22">
        <f>SUM('ส่วนที่ 3 รายการวัสดุทั้งหมด'!U165)</f>
        <v>750</v>
      </c>
    </row>
    <row r="26" spans="1:21" x14ac:dyDescent="0.25">
      <c r="A26" s="18">
        <v>20</v>
      </c>
      <c r="B26" s="19" t="s">
        <v>73</v>
      </c>
      <c r="C26" s="24" t="s">
        <v>74</v>
      </c>
      <c r="D26" s="18" t="s">
        <v>37</v>
      </c>
      <c r="E26" s="21">
        <f>SUM('ส่วนที่ 3 รายการวัสดุทั้งหมด'!E170)</f>
        <v>0</v>
      </c>
      <c r="F26" s="21">
        <f>SUM('ส่วนที่ 3 รายการวัสดุทั้งหมด'!F170)</f>
        <v>0</v>
      </c>
      <c r="G26" s="21">
        <f>SUM('ส่วนที่ 3 รายการวัสดุทั้งหมด'!G170)</f>
        <v>0</v>
      </c>
      <c r="H26" s="21">
        <f>SUM('ส่วนที่ 3 รายการวัสดุทั้งหมด'!H170)</f>
        <v>0</v>
      </c>
      <c r="I26" s="21">
        <f>SUM('ส่วนที่ 3 รายการวัสดุทั้งหมด'!I170)</f>
        <v>0</v>
      </c>
      <c r="J26" s="21">
        <f>SUM('ส่วนที่ 3 รายการวัสดุทั้งหมด'!J170)</f>
        <v>0</v>
      </c>
      <c r="K26" s="22">
        <f>SUM('ส่วนที่ 3 รายการวัสดุทั้งหมด'!K170)</f>
        <v>0</v>
      </c>
      <c r="L26" s="21">
        <f>SUM('ส่วนที่ 3 รายการวัสดุทั้งหมด'!L170)</f>
        <v>0</v>
      </c>
      <c r="M26" s="22">
        <f>SUM('ส่วนที่ 3 รายการวัสดุทั้งหมด'!M170)</f>
        <v>0</v>
      </c>
      <c r="N26" s="21">
        <f>SUM('ส่วนที่ 3 รายการวัสดุทั้งหมด'!N170)</f>
        <v>0</v>
      </c>
      <c r="O26" s="22">
        <f>SUM('ส่วนที่ 3 รายการวัสดุทั้งหมด'!O170)</f>
        <v>0</v>
      </c>
      <c r="P26" s="21">
        <f>SUM('ส่วนที่ 3 รายการวัสดุทั้งหมด'!P170)</f>
        <v>0</v>
      </c>
      <c r="Q26" s="22">
        <f>SUM('ส่วนที่ 3 รายการวัสดุทั้งหมด'!Q170)</f>
        <v>0</v>
      </c>
      <c r="R26" s="21">
        <f>SUM('ส่วนที่ 3 รายการวัสดุทั้งหมด'!R170)</f>
        <v>0</v>
      </c>
      <c r="S26" s="22">
        <f>SUM('ส่วนที่ 3 รายการวัสดุทั้งหมด'!S170)</f>
        <v>0</v>
      </c>
      <c r="T26" s="21">
        <f>SUM('ส่วนที่ 3 รายการวัสดุทั้งหมด'!T170)</f>
        <v>0</v>
      </c>
      <c r="U26" s="22">
        <f>SUM('ส่วนที่ 3 รายการวัสดุทั้งหมด'!U170)</f>
        <v>0</v>
      </c>
    </row>
    <row r="27" spans="1:21" x14ac:dyDescent="0.25">
      <c r="A27" s="18">
        <v>21</v>
      </c>
      <c r="B27" s="19" t="s">
        <v>75</v>
      </c>
      <c r="C27" s="24" t="s">
        <v>76</v>
      </c>
      <c r="D27" s="18" t="s">
        <v>31</v>
      </c>
      <c r="E27" s="21">
        <f>SUM('ส่วนที่ 3 รายการวัสดุทั้งหมด'!E189)</f>
        <v>0</v>
      </c>
      <c r="F27" s="21">
        <f>SUM('ส่วนที่ 3 รายการวัสดุทั้งหมด'!F189)</f>
        <v>0</v>
      </c>
      <c r="G27" s="21">
        <f>SUM('ส่วนที่ 3 รายการวัสดุทั้งหมด'!G189)</f>
        <v>0</v>
      </c>
      <c r="H27" s="21">
        <f>SUM('ส่วนที่ 3 รายการวัสดุทั้งหมด'!H189)</f>
        <v>0</v>
      </c>
      <c r="I27" s="21">
        <f>SUM('ส่วนที่ 3 รายการวัสดุทั้งหมด'!I189)</f>
        <v>0</v>
      </c>
      <c r="J27" s="21">
        <f>SUM('ส่วนที่ 3 รายการวัสดุทั้งหมด'!J189)</f>
        <v>0</v>
      </c>
      <c r="K27" s="22">
        <f>SUM('ส่วนที่ 3 รายการวัสดุทั้งหมด'!K189)</f>
        <v>0</v>
      </c>
      <c r="L27" s="21">
        <f>SUM('ส่วนที่ 3 รายการวัสดุทั้งหมด'!L189)</f>
        <v>0</v>
      </c>
      <c r="M27" s="22">
        <f>SUM('ส่วนที่ 3 รายการวัสดุทั้งหมด'!M189)</f>
        <v>0</v>
      </c>
      <c r="N27" s="21">
        <f>SUM('ส่วนที่ 3 รายการวัสดุทั้งหมด'!N189)</f>
        <v>0</v>
      </c>
      <c r="O27" s="22">
        <f>SUM('ส่วนที่ 3 รายการวัสดุทั้งหมด'!O189)</f>
        <v>0</v>
      </c>
      <c r="P27" s="21">
        <f>SUM('ส่วนที่ 3 รายการวัสดุทั้งหมด'!P189)</f>
        <v>0</v>
      </c>
      <c r="Q27" s="22">
        <f>SUM('ส่วนที่ 3 รายการวัสดุทั้งหมด'!Q189)</f>
        <v>0</v>
      </c>
      <c r="R27" s="21">
        <f>SUM('ส่วนที่ 3 รายการวัสดุทั้งหมด'!R189)</f>
        <v>0</v>
      </c>
      <c r="S27" s="22">
        <f>SUM('ส่วนที่ 3 รายการวัสดุทั้งหมด'!S189)</f>
        <v>0</v>
      </c>
      <c r="T27" s="21">
        <f>SUM('ส่วนที่ 3 รายการวัสดุทั้งหมด'!T189)</f>
        <v>0</v>
      </c>
      <c r="U27" s="22">
        <f>SUM('ส่วนที่ 3 รายการวัสดุทั้งหมด'!U189)</f>
        <v>0</v>
      </c>
    </row>
    <row r="28" spans="1:21" x14ac:dyDescent="0.25">
      <c r="A28" s="18">
        <v>22</v>
      </c>
      <c r="B28" s="19" t="s">
        <v>77</v>
      </c>
      <c r="C28" s="24" t="s">
        <v>78</v>
      </c>
      <c r="D28" s="18" t="s">
        <v>31</v>
      </c>
      <c r="E28" s="21">
        <f>SUM('ส่วนที่ 3 รายการวัสดุทั้งหมด'!E190)</f>
        <v>0</v>
      </c>
      <c r="F28" s="21">
        <f>SUM('ส่วนที่ 3 รายการวัสดุทั้งหมด'!F190)</f>
        <v>0</v>
      </c>
      <c r="G28" s="21">
        <f>SUM('ส่วนที่ 3 รายการวัสดุทั้งหมด'!G190)</f>
        <v>0</v>
      </c>
      <c r="H28" s="21">
        <f>SUM('ส่วนที่ 3 รายการวัสดุทั้งหมด'!H190)</f>
        <v>0</v>
      </c>
      <c r="I28" s="21">
        <f>SUM('ส่วนที่ 3 รายการวัสดุทั้งหมด'!I190)</f>
        <v>0</v>
      </c>
      <c r="J28" s="21">
        <f>SUM('ส่วนที่ 3 รายการวัสดุทั้งหมด'!J190)</f>
        <v>0</v>
      </c>
      <c r="K28" s="22">
        <f>SUM('ส่วนที่ 3 รายการวัสดุทั้งหมด'!K190)</f>
        <v>0</v>
      </c>
      <c r="L28" s="21">
        <f>SUM('ส่วนที่ 3 รายการวัสดุทั้งหมด'!L190)</f>
        <v>0</v>
      </c>
      <c r="M28" s="22">
        <f>SUM('ส่วนที่ 3 รายการวัสดุทั้งหมด'!M190)</f>
        <v>0</v>
      </c>
      <c r="N28" s="21">
        <f>SUM('ส่วนที่ 3 รายการวัสดุทั้งหมด'!N190)</f>
        <v>0</v>
      </c>
      <c r="O28" s="22">
        <f>SUM('ส่วนที่ 3 รายการวัสดุทั้งหมด'!O190)</f>
        <v>0</v>
      </c>
      <c r="P28" s="21">
        <f>SUM('ส่วนที่ 3 รายการวัสดุทั้งหมด'!P190)</f>
        <v>0</v>
      </c>
      <c r="Q28" s="22">
        <f>SUM('ส่วนที่ 3 รายการวัสดุทั้งหมด'!Q190)</f>
        <v>0</v>
      </c>
      <c r="R28" s="21">
        <f>SUM('ส่วนที่ 3 รายการวัสดุทั้งหมด'!R190)</f>
        <v>0</v>
      </c>
      <c r="S28" s="22">
        <f>SUM('ส่วนที่ 3 รายการวัสดุทั้งหมด'!S190)</f>
        <v>0</v>
      </c>
      <c r="T28" s="21">
        <f>SUM('ส่วนที่ 3 รายการวัสดุทั้งหมด'!T190)</f>
        <v>0</v>
      </c>
      <c r="U28" s="22">
        <f>SUM('ส่วนที่ 3 รายการวัสดุทั้งหมด'!U190)</f>
        <v>0</v>
      </c>
    </row>
    <row r="29" spans="1:21" x14ac:dyDescent="0.25">
      <c r="A29" s="18">
        <v>23</v>
      </c>
      <c r="B29" s="19" t="s">
        <v>79</v>
      </c>
      <c r="C29" s="24" t="s">
        <v>80</v>
      </c>
      <c r="D29" s="18" t="s">
        <v>37</v>
      </c>
      <c r="E29" s="21">
        <f>SUM('ส่วนที่ 3 รายการวัสดุทั้งหมด'!E191)</f>
        <v>0</v>
      </c>
      <c r="F29" s="21">
        <f>SUM('ส่วนที่ 3 รายการวัสดุทั้งหมด'!F191)</f>
        <v>0</v>
      </c>
      <c r="G29" s="21">
        <f>SUM('ส่วนที่ 3 รายการวัสดุทั้งหมด'!G191)</f>
        <v>0</v>
      </c>
      <c r="H29" s="21">
        <f>SUM('ส่วนที่ 3 รายการวัสดุทั้งหมด'!H191)</f>
        <v>5</v>
      </c>
      <c r="I29" s="21">
        <f>SUM('ส่วนที่ 3 รายการวัสดุทั้งหมด'!I191)</f>
        <v>0</v>
      </c>
      <c r="J29" s="21">
        <f>SUM('ส่วนที่ 3 รายการวัสดุทั้งหมด'!J191)</f>
        <v>5</v>
      </c>
      <c r="K29" s="22">
        <f>SUM('ส่วนที่ 3 รายการวัสดุทั้งหมด'!K191)</f>
        <v>1500</v>
      </c>
      <c r="L29" s="21">
        <f>SUM('ส่วนที่ 3 รายการวัสดุทั้งหมด'!L191)</f>
        <v>0</v>
      </c>
      <c r="M29" s="22">
        <f>SUM('ส่วนที่ 3 รายการวัสดุทั้งหมด'!M191)</f>
        <v>0</v>
      </c>
      <c r="N29" s="21">
        <f>SUM('ส่วนที่ 3 รายการวัสดุทั้งหมด'!N191)</f>
        <v>2</v>
      </c>
      <c r="O29" s="22">
        <f>SUM('ส่วนที่ 3 รายการวัสดุทั้งหมด'!O191)</f>
        <v>3000</v>
      </c>
      <c r="P29" s="21">
        <f>SUM('ส่วนที่ 3 รายการวัสดุทั้งหมด'!P191)</f>
        <v>0</v>
      </c>
      <c r="Q29" s="22">
        <f>SUM('ส่วนที่ 3 รายการวัสดุทั้งหมด'!Q191)</f>
        <v>0</v>
      </c>
      <c r="R29" s="21">
        <f>SUM('ส่วนที่ 3 รายการวัสดุทั้งหมด'!R191)</f>
        <v>3</v>
      </c>
      <c r="S29" s="22">
        <f>SUM('ส่วนที่ 3 รายการวัสดุทั้งหมด'!S191)</f>
        <v>4500</v>
      </c>
      <c r="T29" s="21">
        <f>SUM('ส่วนที่ 3 รายการวัสดุทั้งหมด'!T191)</f>
        <v>5</v>
      </c>
      <c r="U29" s="22">
        <f>SUM('ส่วนที่ 3 รายการวัสดุทั้งหมด'!U191)</f>
        <v>7500</v>
      </c>
    </row>
    <row r="30" spans="1:21" x14ac:dyDescent="0.25">
      <c r="A30" s="18">
        <v>24</v>
      </c>
      <c r="B30" s="19" t="s">
        <v>81</v>
      </c>
      <c r="C30" s="24" t="s">
        <v>82</v>
      </c>
      <c r="D30" s="18" t="s">
        <v>83</v>
      </c>
      <c r="E30" s="21">
        <f>SUM('ส่วนที่ 3 รายการวัสดุทั้งหมด'!E215)</f>
        <v>0</v>
      </c>
      <c r="F30" s="21">
        <f>SUM('ส่วนที่ 3 รายการวัสดุทั้งหมด'!F215)</f>
        <v>0</v>
      </c>
      <c r="G30" s="21">
        <f>SUM('ส่วนที่ 3 รายการวัสดุทั้งหมด'!G215)</f>
        <v>0</v>
      </c>
      <c r="H30" s="21">
        <f>SUM('ส่วนที่ 3 รายการวัสดุทั้งหมด'!H215)</f>
        <v>0</v>
      </c>
      <c r="I30" s="21">
        <f>SUM('ส่วนที่ 3 รายการวัสดุทั้งหมด'!I215)</f>
        <v>0</v>
      </c>
      <c r="J30" s="21">
        <f>SUM('ส่วนที่ 3 รายการวัสดุทั้งหมด'!J215)</f>
        <v>0</v>
      </c>
      <c r="K30" s="22">
        <f>SUM('ส่วนที่ 3 รายการวัสดุทั้งหมด'!K215)</f>
        <v>0</v>
      </c>
      <c r="L30" s="21">
        <f>SUM('ส่วนที่ 3 รายการวัสดุทั้งหมด'!L215)</f>
        <v>0</v>
      </c>
      <c r="M30" s="22">
        <f>SUM('ส่วนที่ 3 รายการวัสดุทั้งหมด'!M215)</f>
        <v>0</v>
      </c>
      <c r="N30" s="21">
        <f>SUM('ส่วนที่ 3 รายการวัสดุทั้งหมด'!N215)</f>
        <v>0</v>
      </c>
      <c r="O30" s="22">
        <f>SUM('ส่วนที่ 3 รายการวัสดุทั้งหมด'!O215)</f>
        <v>0</v>
      </c>
      <c r="P30" s="21">
        <f>SUM('ส่วนที่ 3 รายการวัสดุทั้งหมด'!P215)</f>
        <v>0</v>
      </c>
      <c r="Q30" s="22">
        <f>SUM('ส่วนที่ 3 รายการวัสดุทั้งหมด'!Q215)</f>
        <v>0</v>
      </c>
      <c r="R30" s="21">
        <f>SUM('ส่วนที่ 3 รายการวัสดุทั้งหมด'!R215)</f>
        <v>0</v>
      </c>
      <c r="S30" s="22">
        <f>SUM('ส่วนที่ 3 รายการวัสดุทั้งหมด'!S215)</f>
        <v>0</v>
      </c>
      <c r="T30" s="21">
        <f>SUM('ส่วนที่ 3 รายการวัสดุทั้งหมด'!T215)</f>
        <v>0</v>
      </c>
      <c r="U30" s="22">
        <f>SUM('ส่วนที่ 3 รายการวัสดุทั้งหมด'!U215)</f>
        <v>0</v>
      </c>
    </row>
    <row r="31" spans="1:21" x14ac:dyDescent="0.25">
      <c r="A31" s="18">
        <v>26</v>
      </c>
      <c r="B31" s="19" t="s">
        <v>84</v>
      </c>
      <c r="C31" s="20" t="s">
        <v>85</v>
      </c>
      <c r="D31" s="18" t="s">
        <v>34</v>
      </c>
      <c r="E31" s="21">
        <f>SUM('ส่วนที่ 3 รายการวัสดุทั้งหมด'!E248)</f>
        <v>0</v>
      </c>
      <c r="F31" s="21">
        <f>SUM('ส่วนที่ 3 รายการวัสดุทั้งหมด'!F248)</f>
        <v>0</v>
      </c>
      <c r="G31" s="21">
        <f>SUM('ส่วนที่ 3 รายการวัสดุทั้งหมด'!G248)</f>
        <v>0</v>
      </c>
      <c r="H31" s="21">
        <f>SUM('ส่วนที่ 3 รายการวัสดุทั้งหมด'!H248)</f>
        <v>12</v>
      </c>
      <c r="I31" s="21">
        <f>SUM('ส่วนที่ 3 รายการวัสดุทั้งหมด'!I248)</f>
        <v>0</v>
      </c>
      <c r="J31" s="21">
        <f>SUM('ส่วนที่ 3 รายการวัสดุทั้งหมด'!J248)</f>
        <v>12</v>
      </c>
      <c r="K31" s="22">
        <f>SUM('ส่วนที่ 3 รายการวัสดุทั้งหมด'!K248)</f>
        <v>500</v>
      </c>
      <c r="L31" s="21">
        <f>SUM('ส่วนที่ 3 รายการวัสดุทั้งหมด'!L248)</f>
        <v>3</v>
      </c>
      <c r="M31" s="22">
        <f>SUM('ส่วนที่ 3 รายการวัสดุทั้งหมด'!M248)</f>
        <v>1500</v>
      </c>
      <c r="N31" s="21">
        <f>SUM('ส่วนที่ 3 รายการวัสดุทั้งหมด'!N248)</f>
        <v>3</v>
      </c>
      <c r="O31" s="22">
        <f>SUM('ส่วนที่ 3 รายการวัสดุทั้งหมด'!O248)</f>
        <v>1500</v>
      </c>
      <c r="P31" s="21">
        <f>SUM('ส่วนที่ 3 รายการวัสดุทั้งหมด'!P248)</f>
        <v>3</v>
      </c>
      <c r="Q31" s="22">
        <f>SUM('ส่วนที่ 3 รายการวัสดุทั้งหมด'!Q248)</f>
        <v>1500</v>
      </c>
      <c r="R31" s="21">
        <f>SUM('ส่วนที่ 3 รายการวัสดุทั้งหมด'!R248)</f>
        <v>3</v>
      </c>
      <c r="S31" s="22">
        <f>SUM('ส่วนที่ 3 รายการวัสดุทั้งหมด'!S248)</f>
        <v>1500</v>
      </c>
      <c r="T31" s="21">
        <f>SUM('ส่วนที่ 3 รายการวัสดุทั้งหมด'!T248)</f>
        <v>12</v>
      </c>
      <c r="U31" s="22">
        <f>SUM('ส่วนที่ 3 รายการวัสดุทั้งหมด'!U248)</f>
        <v>6000</v>
      </c>
    </row>
    <row r="32" spans="1:21" x14ac:dyDescent="0.25">
      <c r="A32" s="18">
        <v>27</v>
      </c>
      <c r="B32" s="19" t="s">
        <v>86</v>
      </c>
      <c r="C32" s="24" t="s">
        <v>87</v>
      </c>
      <c r="D32" s="18" t="s">
        <v>65</v>
      </c>
      <c r="E32" s="21">
        <f>SUM('ส่วนที่ 3 รายการวัสดุทั้งหมด'!E253)</f>
        <v>0</v>
      </c>
      <c r="F32" s="21">
        <f>SUM('ส่วนที่ 3 รายการวัสดุทั้งหมด'!F253)</f>
        <v>0</v>
      </c>
      <c r="G32" s="21">
        <f>SUM('ส่วนที่ 3 รายการวัสดุทั้งหมด'!G253)</f>
        <v>0</v>
      </c>
      <c r="H32" s="21">
        <f>SUM('ส่วนที่ 3 รายการวัสดุทั้งหมด'!H253)</f>
        <v>0</v>
      </c>
      <c r="I32" s="21">
        <f>SUM('ส่วนที่ 3 รายการวัสดุทั้งหมด'!I253)</f>
        <v>0</v>
      </c>
      <c r="J32" s="21">
        <f>SUM('ส่วนที่ 3 รายการวัสดุทั้งหมด'!J253)</f>
        <v>0</v>
      </c>
      <c r="K32" s="22">
        <f>SUM('ส่วนที่ 3 รายการวัสดุทั้งหมด'!K253)</f>
        <v>0</v>
      </c>
      <c r="L32" s="21">
        <f>SUM('ส่วนที่ 3 รายการวัสดุทั้งหมด'!L253)</f>
        <v>0</v>
      </c>
      <c r="M32" s="22">
        <f>SUM('ส่วนที่ 3 รายการวัสดุทั้งหมด'!M253)</f>
        <v>0</v>
      </c>
      <c r="N32" s="21">
        <f>SUM('ส่วนที่ 3 รายการวัสดุทั้งหมด'!N253)</f>
        <v>0</v>
      </c>
      <c r="O32" s="22">
        <f>SUM('ส่วนที่ 3 รายการวัสดุทั้งหมด'!O253)</f>
        <v>0</v>
      </c>
      <c r="P32" s="21">
        <f>SUM('ส่วนที่ 3 รายการวัสดุทั้งหมด'!P253)</f>
        <v>0</v>
      </c>
      <c r="Q32" s="22">
        <f>SUM('ส่วนที่ 3 รายการวัสดุทั้งหมด'!Q253)</f>
        <v>0</v>
      </c>
      <c r="R32" s="21">
        <f>SUM('ส่วนที่ 3 รายการวัสดุทั้งหมด'!R253)</f>
        <v>0</v>
      </c>
      <c r="S32" s="22">
        <f>SUM('ส่วนที่ 3 รายการวัสดุทั้งหมด'!S253)</f>
        <v>0</v>
      </c>
      <c r="T32" s="21">
        <f>SUM('ส่วนที่ 3 รายการวัสดุทั้งหมด'!T253)</f>
        <v>0</v>
      </c>
      <c r="U32" s="22">
        <f>SUM('ส่วนที่ 3 รายการวัสดุทั้งหมด'!U253)</f>
        <v>0</v>
      </c>
    </row>
    <row r="33" spans="1:21" x14ac:dyDescent="0.25">
      <c r="A33" s="18">
        <v>28</v>
      </c>
      <c r="B33" s="19" t="s">
        <v>88</v>
      </c>
      <c r="C33" s="24" t="s">
        <v>89</v>
      </c>
      <c r="D33" s="18" t="s">
        <v>65</v>
      </c>
      <c r="E33" s="21">
        <f>SUM('ส่วนที่ 3 รายการวัสดุทั้งหมด'!E254)</f>
        <v>0</v>
      </c>
      <c r="F33" s="21">
        <f>SUM('ส่วนที่ 3 รายการวัสดุทั้งหมด'!F254)</f>
        <v>0</v>
      </c>
      <c r="G33" s="21">
        <f>SUM('ส่วนที่ 3 รายการวัสดุทั้งหมด'!G254)</f>
        <v>0</v>
      </c>
      <c r="H33" s="21">
        <f>SUM('ส่วนที่ 3 รายการวัสดุทั้งหมด'!H254)</f>
        <v>10</v>
      </c>
      <c r="I33" s="21">
        <f>SUM('ส่วนที่ 3 รายการวัสดุทั้งหมด'!I254)</f>
        <v>0</v>
      </c>
      <c r="J33" s="21">
        <f>SUM('ส่วนที่ 3 รายการวัสดุทั้งหมด'!J254)</f>
        <v>10</v>
      </c>
      <c r="K33" s="22">
        <f>SUM('ส่วนที่ 3 รายการวัสดุทั้งหมด'!K254)</f>
        <v>100</v>
      </c>
      <c r="L33" s="21">
        <f>SUM('ส่วนที่ 3 รายการวัสดุทั้งหมด'!L254)</f>
        <v>0</v>
      </c>
      <c r="M33" s="22">
        <f>SUM('ส่วนที่ 3 รายการวัสดุทั้งหมด'!M254)</f>
        <v>0</v>
      </c>
      <c r="N33" s="21">
        <f>SUM('ส่วนที่ 3 รายการวัสดุทั้งหมด'!N254)</f>
        <v>0</v>
      </c>
      <c r="O33" s="22">
        <f>SUM('ส่วนที่ 3 รายการวัสดุทั้งหมด'!O254)</f>
        <v>0</v>
      </c>
      <c r="P33" s="21">
        <f>SUM('ส่วนที่ 3 รายการวัสดุทั้งหมด'!P254)</f>
        <v>10</v>
      </c>
      <c r="Q33" s="22">
        <f>SUM('ส่วนที่ 3 รายการวัสดุทั้งหมด'!Q254)</f>
        <v>1000</v>
      </c>
      <c r="R33" s="21">
        <f>SUM('ส่วนที่ 3 รายการวัสดุทั้งหมด'!R254)</f>
        <v>0</v>
      </c>
      <c r="S33" s="22">
        <f>SUM('ส่วนที่ 3 รายการวัสดุทั้งหมด'!S254)</f>
        <v>0</v>
      </c>
      <c r="T33" s="21">
        <f>SUM('ส่วนที่ 3 รายการวัสดุทั้งหมด'!T254)</f>
        <v>10</v>
      </c>
      <c r="U33" s="22">
        <f>SUM('ส่วนที่ 3 รายการวัสดุทั้งหมด'!U254)</f>
        <v>1000</v>
      </c>
    </row>
    <row r="34" spans="1:21" x14ac:dyDescent="0.25">
      <c r="A34" s="18">
        <v>29</v>
      </c>
      <c r="B34" s="26" t="s">
        <v>90</v>
      </c>
      <c r="C34" s="20" t="s">
        <v>91</v>
      </c>
      <c r="D34" s="18" t="s">
        <v>59</v>
      </c>
      <c r="E34" s="21">
        <f>SUM('ส่วนที่ 3 รายการวัสดุทั้งหมด'!E263)</f>
        <v>0</v>
      </c>
      <c r="F34" s="21">
        <f>SUM('ส่วนที่ 3 รายการวัสดุทั้งหมด'!F263)</f>
        <v>0</v>
      </c>
      <c r="G34" s="21">
        <f>SUM('ส่วนที่ 3 รายการวัสดุทั้งหมด'!G263)</f>
        <v>0</v>
      </c>
      <c r="H34" s="21">
        <f>SUM('ส่วนที่ 3 รายการวัสดุทั้งหมด'!H263)</f>
        <v>15</v>
      </c>
      <c r="I34" s="21">
        <f>SUM('ส่วนที่ 3 รายการวัสดุทั้งหมด'!I263)</f>
        <v>0</v>
      </c>
      <c r="J34" s="21">
        <f>SUM('ส่วนที่ 3 รายการวัสดุทั้งหมด'!J263)</f>
        <v>15</v>
      </c>
      <c r="K34" s="22">
        <f>SUM('ส่วนที่ 3 รายการวัสดุทั้งหมด'!K263)</f>
        <v>210</v>
      </c>
      <c r="L34" s="21">
        <f>SUM('ส่วนที่ 3 รายการวัสดุทั้งหมด'!L263)</f>
        <v>0</v>
      </c>
      <c r="M34" s="22">
        <f>SUM('ส่วนที่ 3 รายการวัสดุทั้งหมด'!M263)</f>
        <v>0</v>
      </c>
      <c r="N34" s="21">
        <f>SUM('ส่วนที่ 3 รายการวัสดุทั้งหมด'!N263)</f>
        <v>5</v>
      </c>
      <c r="O34" s="22">
        <f>SUM('ส่วนที่ 3 รายการวัสดุทั้งหมด'!O263)</f>
        <v>1050</v>
      </c>
      <c r="P34" s="21">
        <f>SUM('ส่วนที่ 3 รายการวัสดุทั้งหมด'!P263)</f>
        <v>5</v>
      </c>
      <c r="Q34" s="22">
        <f>SUM('ส่วนที่ 3 รายการวัสดุทั้งหมด'!Q263)</f>
        <v>1050</v>
      </c>
      <c r="R34" s="21">
        <f>SUM('ส่วนที่ 3 รายการวัสดุทั้งหมด'!R263)</f>
        <v>5</v>
      </c>
      <c r="S34" s="22">
        <f>SUM('ส่วนที่ 3 รายการวัสดุทั้งหมด'!S263)</f>
        <v>1050</v>
      </c>
      <c r="T34" s="21">
        <f>SUM('ส่วนที่ 3 รายการวัสดุทั้งหมด'!T263)</f>
        <v>15</v>
      </c>
      <c r="U34" s="22">
        <f>SUM('ส่วนที่ 3 รายการวัสดุทั้งหมด'!U263)</f>
        <v>3150</v>
      </c>
    </row>
    <row r="35" spans="1:21" x14ac:dyDescent="0.25">
      <c r="A35" s="18">
        <v>30</v>
      </c>
      <c r="B35" s="26" t="s">
        <v>92</v>
      </c>
      <c r="C35" s="20" t="s">
        <v>93</v>
      </c>
      <c r="D35" s="18" t="s">
        <v>59</v>
      </c>
      <c r="E35" s="21">
        <f>SUM('ส่วนที่ 3 รายการวัสดุทั้งหมด'!E264)</f>
        <v>0</v>
      </c>
      <c r="F35" s="21">
        <f>SUM('ส่วนที่ 3 รายการวัสดุทั้งหมด'!F264)</f>
        <v>0</v>
      </c>
      <c r="G35" s="21">
        <f>SUM('ส่วนที่ 3 รายการวัสดุทั้งหมด'!G264)</f>
        <v>0</v>
      </c>
      <c r="H35" s="21">
        <f>SUM('ส่วนที่ 3 รายการวัสดุทั้งหมด'!H264)</f>
        <v>30</v>
      </c>
      <c r="I35" s="21">
        <f>SUM('ส่วนที่ 3 รายการวัสดุทั้งหมด'!I264)</f>
        <v>0</v>
      </c>
      <c r="J35" s="21">
        <f>SUM('ส่วนที่ 3 รายการวัสดุทั้งหมด'!J264)</f>
        <v>30</v>
      </c>
      <c r="K35" s="22">
        <f>SUM('ส่วนที่ 3 รายการวัสดุทั้งหมด'!K264)</f>
        <v>210</v>
      </c>
      <c r="L35" s="21">
        <f>SUM('ส่วนที่ 3 รายการวัสดุทั้งหมด'!L264)</f>
        <v>5</v>
      </c>
      <c r="M35" s="22">
        <f>SUM('ส่วนที่ 3 รายการวัสดุทั้งหมด'!M264)</f>
        <v>1050</v>
      </c>
      <c r="N35" s="21">
        <f>SUM('ส่วนที่ 3 รายการวัสดุทั้งหมด'!N264)</f>
        <v>5</v>
      </c>
      <c r="O35" s="22">
        <f>SUM('ส่วนที่ 3 รายการวัสดุทั้งหมด'!O264)</f>
        <v>1050</v>
      </c>
      <c r="P35" s="21">
        <f>SUM('ส่วนที่ 3 รายการวัสดุทั้งหมด'!P264)</f>
        <v>10</v>
      </c>
      <c r="Q35" s="22">
        <f>SUM('ส่วนที่ 3 รายการวัสดุทั้งหมด'!Q264)</f>
        <v>2100</v>
      </c>
      <c r="R35" s="21">
        <f>SUM('ส่วนที่ 3 รายการวัสดุทั้งหมด'!R264)</f>
        <v>10</v>
      </c>
      <c r="S35" s="22">
        <f>SUM('ส่วนที่ 3 รายการวัสดุทั้งหมด'!S264)</f>
        <v>2100</v>
      </c>
      <c r="T35" s="21">
        <f>SUM('ส่วนที่ 3 รายการวัสดุทั้งหมด'!T264)</f>
        <v>30</v>
      </c>
      <c r="U35" s="22">
        <f>SUM('ส่วนที่ 3 รายการวัสดุทั้งหมด'!U264)</f>
        <v>6300</v>
      </c>
    </row>
    <row r="36" spans="1:21" x14ac:dyDescent="0.25">
      <c r="A36" s="18">
        <v>31</v>
      </c>
      <c r="B36" s="26" t="s">
        <v>94</v>
      </c>
      <c r="C36" s="20" t="s">
        <v>95</v>
      </c>
      <c r="D36" s="18" t="s">
        <v>59</v>
      </c>
      <c r="E36" s="21">
        <f>SUM('ส่วนที่ 3 รายการวัสดุทั้งหมด'!E265)</f>
        <v>0</v>
      </c>
      <c r="F36" s="21">
        <f>SUM('ส่วนที่ 3 รายการวัสดุทั้งหมด'!F265)</f>
        <v>0</v>
      </c>
      <c r="G36" s="21">
        <f>SUM('ส่วนที่ 3 รายการวัสดุทั้งหมด'!G265)</f>
        <v>0</v>
      </c>
      <c r="H36" s="21">
        <f>SUM('ส่วนที่ 3 รายการวัสดุทั้งหมด'!H265)</f>
        <v>0</v>
      </c>
      <c r="I36" s="21">
        <f>SUM('ส่วนที่ 3 รายการวัสดุทั้งหมด'!I265)</f>
        <v>0</v>
      </c>
      <c r="J36" s="21">
        <f>SUM('ส่วนที่ 3 รายการวัสดุทั้งหมด'!J265)</f>
        <v>0</v>
      </c>
      <c r="K36" s="22">
        <f>SUM('ส่วนที่ 3 รายการวัสดุทั้งหมด'!K265)</f>
        <v>0</v>
      </c>
      <c r="L36" s="21">
        <f>SUM('ส่วนที่ 3 รายการวัสดุทั้งหมด'!L265)</f>
        <v>0</v>
      </c>
      <c r="M36" s="22">
        <f>SUM('ส่วนที่ 3 รายการวัสดุทั้งหมด'!M265)</f>
        <v>0</v>
      </c>
      <c r="N36" s="21">
        <f>SUM('ส่วนที่ 3 รายการวัสดุทั้งหมด'!N265)</f>
        <v>0</v>
      </c>
      <c r="O36" s="22">
        <f>SUM('ส่วนที่ 3 รายการวัสดุทั้งหมด'!O265)</f>
        <v>0</v>
      </c>
      <c r="P36" s="21">
        <f>SUM('ส่วนที่ 3 รายการวัสดุทั้งหมด'!P265)</f>
        <v>0</v>
      </c>
      <c r="Q36" s="22">
        <f>SUM('ส่วนที่ 3 รายการวัสดุทั้งหมด'!Q265)</f>
        <v>0</v>
      </c>
      <c r="R36" s="21">
        <f>SUM('ส่วนที่ 3 รายการวัสดุทั้งหมด'!R265)</f>
        <v>0</v>
      </c>
      <c r="S36" s="22">
        <f>SUM('ส่วนที่ 3 รายการวัสดุทั้งหมด'!S265)</f>
        <v>0</v>
      </c>
      <c r="T36" s="21">
        <f>SUM('ส่วนที่ 3 รายการวัสดุทั้งหมด'!T265)</f>
        <v>0</v>
      </c>
      <c r="U36" s="22">
        <f>SUM('ส่วนที่ 3 รายการวัสดุทั้งหมด'!U265)</f>
        <v>0</v>
      </c>
    </row>
    <row r="37" spans="1:21" x14ac:dyDescent="0.25">
      <c r="A37" s="18">
        <v>32</v>
      </c>
      <c r="B37" s="19" t="s">
        <v>96</v>
      </c>
      <c r="C37" s="24" t="s">
        <v>97</v>
      </c>
      <c r="D37" s="18" t="s">
        <v>37</v>
      </c>
      <c r="E37" s="21">
        <f>SUM('ส่วนที่ 3 รายการวัสดุทั้งหมด'!E353)</f>
        <v>0</v>
      </c>
      <c r="F37" s="21">
        <f>SUM('ส่วนที่ 3 รายการวัสดุทั้งหมด'!F353)</f>
        <v>0</v>
      </c>
      <c r="G37" s="21">
        <f>SUM('ส่วนที่ 3 รายการวัสดุทั้งหมด'!G353)</f>
        <v>0</v>
      </c>
      <c r="H37" s="21">
        <f>SUM('ส่วนที่ 3 รายการวัสดุทั้งหมด'!H353)</f>
        <v>5</v>
      </c>
      <c r="I37" s="21">
        <f>SUM('ส่วนที่ 3 รายการวัสดุทั้งหมด'!I353)</f>
        <v>0</v>
      </c>
      <c r="J37" s="21">
        <f>SUM('ส่วนที่ 3 รายการวัสดุทั้งหมด'!J353)</f>
        <v>5</v>
      </c>
      <c r="K37" s="22">
        <f>SUM('ส่วนที่ 3 รายการวัสดุทั้งหมด'!K353)</f>
        <v>1200</v>
      </c>
      <c r="L37" s="21">
        <f>SUM('ส่วนที่ 3 รายการวัสดุทั้งหมด'!L353)</f>
        <v>0</v>
      </c>
      <c r="M37" s="22">
        <f>SUM('ส่วนที่ 3 รายการวัสดุทั้งหมด'!M353)</f>
        <v>0</v>
      </c>
      <c r="N37" s="21">
        <f>SUM('ส่วนที่ 3 รายการวัสดุทั้งหมด'!N353)</f>
        <v>2</v>
      </c>
      <c r="O37" s="22">
        <f>SUM('ส่วนที่ 3 รายการวัสดุทั้งหมด'!O353)</f>
        <v>2400</v>
      </c>
      <c r="P37" s="21">
        <f>SUM('ส่วนที่ 3 รายการวัสดุทั้งหมด'!P353)</f>
        <v>0</v>
      </c>
      <c r="Q37" s="22">
        <f>SUM('ส่วนที่ 3 รายการวัสดุทั้งหมด'!Q353)</f>
        <v>0</v>
      </c>
      <c r="R37" s="21">
        <f>SUM('ส่วนที่ 3 รายการวัสดุทั้งหมด'!R353)</f>
        <v>3</v>
      </c>
      <c r="S37" s="22">
        <f>SUM('ส่วนที่ 3 รายการวัสดุทั้งหมด'!S353)</f>
        <v>3600</v>
      </c>
      <c r="T37" s="21">
        <f>SUM('ส่วนที่ 3 รายการวัสดุทั้งหมด'!T353)</f>
        <v>5</v>
      </c>
      <c r="U37" s="22">
        <f>SUM('ส่วนที่ 3 รายการวัสดุทั้งหมด'!U353)</f>
        <v>6000</v>
      </c>
    </row>
    <row r="38" spans="1:21" x14ac:dyDescent="0.25">
      <c r="A38" s="18">
        <v>33</v>
      </c>
      <c r="B38" s="19" t="s">
        <v>98</v>
      </c>
      <c r="C38" s="24" t="s">
        <v>99</v>
      </c>
      <c r="D38" s="18" t="s">
        <v>100</v>
      </c>
      <c r="E38" s="21">
        <f>SUM('ส่วนที่ 3 รายการวัสดุทั้งหมด'!E374)</f>
        <v>0</v>
      </c>
      <c r="F38" s="21">
        <f>SUM('ส่วนที่ 3 รายการวัสดุทั้งหมด'!F374)</f>
        <v>0</v>
      </c>
      <c r="G38" s="21">
        <f>SUM('ส่วนที่ 3 รายการวัสดุทั้งหมด'!G374)</f>
        <v>0</v>
      </c>
      <c r="H38" s="21">
        <f>SUM('ส่วนที่ 3 รายการวัสดุทั้งหมด'!H374)</f>
        <v>0</v>
      </c>
      <c r="I38" s="21">
        <f>SUM('ส่วนที่ 3 รายการวัสดุทั้งหมด'!I374)</f>
        <v>0</v>
      </c>
      <c r="J38" s="21">
        <f>SUM('ส่วนที่ 3 รายการวัสดุทั้งหมด'!J374)</f>
        <v>0</v>
      </c>
      <c r="K38" s="22">
        <f>SUM('ส่วนที่ 3 รายการวัสดุทั้งหมด'!K374)</f>
        <v>0</v>
      </c>
      <c r="L38" s="21">
        <f>SUM('ส่วนที่ 3 รายการวัสดุทั้งหมด'!L374)</f>
        <v>0</v>
      </c>
      <c r="M38" s="22">
        <f>SUM('ส่วนที่ 3 รายการวัสดุทั้งหมด'!M374)</f>
        <v>0</v>
      </c>
      <c r="N38" s="21">
        <f>SUM('ส่วนที่ 3 รายการวัสดุทั้งหมด'!N374)</f>
        <v>0</v>
      </c>
      <c r="O38" s="22">
        <f>SUM('ส่วนที่ 3 รายการวัสดุทั้งหมด'!O374)</f>
        <v>0</v>
      </c>
      <c r="P38" s="21">
        <f>SUM('ส่วนที่ 3 รายการวัสดุทั้งหมด'!P374)</f>
        <v>0</v>
      </c>
      <c r="Q38" s="22">
        <f>SUM('ส่วนที่ 3 รายการวัสดุทั้งหมด'!Q374)</f>
        <v>0</v>
      </c>
      <c r="R38" s="21">
        <f>SUM('ส่วนที่ 3 รายการวัสดุทั้งหมด'!R374)</f>
        <v>0</v>
      </c>
      <c r="S38" s="22">
        <f>SUM('ส่วนที่ 3 รายการวัสดุทั้งหมด'!S374)</f>
        <v>0</v>
      </c>
      <c r="T38" s="21">
        <f>SUM('ส่วนที่ 3 รายการวัสดุทั้งหมด'!T374)</f>
        <v>0</v>
      </c>
      <c r="U38" s="22">
        <f>SUM('ส่วนที่ 3 รายการวัสดุทั้งหมด'!U374)</f>
        <v>0</v>
      </c>
    </row>
    <row r="39" spans="1:21" x14ac:dyDescent="0.25">
      <c r="A39" s="18">
        <v>34</v>
      </c>
      <c r="B39" s="19" t="s">
        <v>101</v>
      </c>
      <c r="C39" s="24" t="s">
        <v>102</v>
      </c>
      <c r="D39" s="18" t="s">
        <v>100</v>
      </c>
      <c r="E39" s="21">
        <f>SUM('ส่วนที่ 3 รายการวัสดุทั้งหมด'!E375)</f>
        <v>0</v>
      </c>
      <c r="F39" s="21">
        <f>SUM('ส่วนที่ 3 รายการวัสดุทั้งหมด'!F375)</f>
        <v>0</v>
      </c>
      <c r="G39" s="21">
        <f>SUM('ส่วนที่ 3 รายการวัสดุทั้งหมด'!G375)</f>
        <v>0</v>
      </c>
      <c r="H39" s="21">
        <f>SUM('ส่วนที่ 3 รายการวัสดุทั้งหมด'!H375)</f>
        <v>0</v>
      </c>
      <c r="I39" s="21">
        <f>SUM('ส่วนที่ 3 รายการวัสดุทั้งหมด'!I375)</f>
        <v>0</v>
      </c>
      <c r="J39" s="21">
        <f>SUM('ส่วนที่ 3 รายการวัสดุทั้งหมด'!J375)</f>
        <v>0</v>
      </c>
      <c r="K39" s="22">
        <f>SUM('ส่วนที่ 3 รายการวัสดุทั้งหมด'!K375)</f>
        <v>0</v>
      </c>
      <c r="L39" s="21">
        <f>SUM('ส่วนที่ 3 รายการวัสดุทั้งหมด'!L375)</f>
        <v>0</v>
      </c>
      <c r="M39" s="22">
        <f>SUM('ส่วนที่ 3 รายการวัสดุทั้งหมด'!M375)</f>
        <v>0</v>
      </c>
      <c r="N39" s="21">
        <f>SUM('ส่วนที่ 3 รายการวัสดุทั้งหมด'!N375)</f>
        <v>0</v>
      </c>
      <c r="O39" s="22">
        <f>SUM('ส่วนที่ 3 รายการวัสดุทั้งหมด'!O375)</f>
        <v>0</v>
      </c>
      <c r="P39" s="21">
        <f>SUM('ส่วนที่ 3 รายการวัสดุทั้งหมด'!P375)</f>
        <v>0</v>
      </c>
      <c r="Q39" s="22">
        <f>SUM('ส่วนที่ 3 รายการวัสดุทั้งหมด'!Q375)</f>
        <v>0</v>
      </c>
      <c r="R39" s="21">
        <f>SUM('ส่วนที่ 3 รายการวัสดุทั้งหมด'!R375)</f>
        <v>0</v>
      </c>
      <c r="S39" s="22">
        <f>SUM('ส่วนที่ 3 รายการวัสดุทั้งหมด'!S375)</f>
        <v>0</v>
      </c>
      <c r="T39" s="21">
        <f>SUM('ส่วนที่ 3 รายการวัสดุทั้งหมด'!T375)</f>
        <v>0</v>
      </c>
      <c r="U39" s="22">
        <f>SUM('ส่วนที่ 3 รายการวัสดุทั้งหมด'!U375)</f>
        <v>0</v>
      </c>
    </row>
    <row r="40" spans="1:21" x14ac:dyDescent="0.25">
      <c r="A40" s="18">
        <v>35</v>
      </c>
      <c r="B40" s="19" t="s">
        <v>103</v>
      </c>
      <c r="C40" s="27" t="s">
        <v>104</v>
      </c>
      <c r="D40" s="18" t="s">
        <v>28</v>
      </c>
      <c r="E40" s="21">
        <f>SUM('ส่วนที่ 3 รายการวัสดุทั้งหมด'!E381)</f>
        <v>0</v>
      </c>
      <c r="F40" s="21">
        <f>SUM('ส่วนที่ 3 รายการวัสดุทั้งหมด'!F381)</f>
        <v>0</v>
      </c>
      <c r="G40" s="21">
        <f>SUM('ส่วนที่ 3 รายการวัสดุทั้งหมด'!G381)</f>
        <v>0</v>
      </c>
      <c r="H40" s="21">
        <f>SUM('ส่วนที่ 3 รายการวัสดุทั้งหมด'!H381)</f>
        <v>60</v>
      </c>
      <c r="I40" s="21">
        <f>SUM('ส่วนที่ 3 รายการวัสดุทั้งหมด'!I381)</f>
        <v>0</v>
      </c>
      <c r="J40" s="21">
        <f>SUM('ส่วนที่ 3 รายการวัสดุทั้งหมด'!J381)</f>
        <v>60</v>
      </c>
      <c r="K40" s="22">
        <f>SUM('ส่วนที่ 3 รายการวัสดุทั้งหมด'!K381)</f>
        <v>70</v>
      </c>
      <c r="L40" s="21">
        <f>SUM('ส่วนที่ 3 รายการวัสดุทั้งหมด'!L381)</f>
        <v>15</v>
      </c>
      <c r="M40" s="22">
        <f>SUM('ส่วนที่ 3 รายการวัสดุทั้งหมด'!M381)</f>
        <v>1050</v>
      </c>
      <c r="N40" s="21">
        <f>SUM('ส่วนที่ 3 รายการวัสดุทั้งหมด'!N381)</f>
        <v>15</v>
      </c>
      <c r="O40" s="22">
        <f>SUM('ส่วนที่ 3 รายการวัสดุทั้งหมด'!O381)</f>
        <v>1050</v>
      </c>
      <c r="P40" s="21">
        <f>SUM('ส่วนที่ 3 รายการวัสดุทั้งหมด'!P381)</f>
        <v>15</v>
      </c>
      <c r="Q40" s="22">
        <f>SUM('ส่วนที่ 3 รายการวัสดุทั้งหมด'!Q381)</f>
        <v>1050</v>
      </c>
      <c r="R40" s="21">
        <f>SUM('ส่วนที่ 3 รายการวัสดุทั้งหมด'!R381)</f>
        <v>15</v>
      </c>
      <c r="S40" s="22">
        <f>SUM('ส่วนที่ 3 รายการวัสดุทั้งหมด'!S381)</f>
        <v>1050</v>
      </c>
      <c r="T40" s="21">
        <f>SUM('ส่วนที่ 3 รายการวัสดุทั้งหมด'!T381)</f>
        <v>60</v>
      </c>
      <c r="U40" s="22">
        <f>SUM('ส่วนที่ 3 รายการวัสดุทั้งหมด'!U381)</f>
        <v>4200</v>
      </c>
    </row>
    <row r="41" spans="1:21" x14ac:dyDescent="0.25">
      <c r="A41" s="18">
        <v>36</v>
      </c>
      <c r="B41" s="19" t="s">
        <v>105</v>
      </c>
      <c r="C41" s="24" t="s">
        <v>106</v>
      </c>
      <c r="D41" s="18" t="s">
        <v>107</v>
      </c>
      <c r="E41" s="21">
        <f>SUM('ส่วนที่ 3 รายการวัสดุทั้งหมด'!E401)</f>
        <v>0</v>
      </c>
      <c r="F41" s="21">
        <f>SUM('ส่วนที่ 3 รายการวัสดุทั้งหมด'!F401)</f>
        <v>0</v>
      </c>
      <c r="G41" s="21">
        <f>SUM('ส่วนที่ 3 รายการวัสดุทั้งหมด'!G401)</f>
        <v>0</v>
      </c>
      <c r="H41" s="21">
        <f>SUM('ส่วนที่ 3 รายการวัสดุทั้งหมด'!H401)</f>
        <v>0</v>
      </c>
      <c r="I41" s="21">
        <f>SUM('ส่วนที่ 3 รายการวัสดุทั้งหมด'!I401)</f>
        <v>0</v>
      </c>
      <c r="J41" s="21">
        <f>SUM('ส่วนที่ 3 รายการวัสดุทั้งหมด'!J401)</f>
        <v>0</v>
      </c>
      <c r="K41" s="22">
        <f>SUM('ส่วนที่ 3 รายการวัสดุทั้งหมด'!K401)</f>
        <v>0</v>
      </c>
      <c r="L41" s="21">
        <f>SUM('ส่วนที่ 3 รายการวัสดุทั้งหมด'!L401)</f>
        <v>0</v>
      </c>
      <c r="M41" s="22">
        <f>SUM('ส่วนที่ 3 รายการวัสดุทั้งหมด'!M401)</f>
        <v>0</v>
      </c>
      <c r="N41" s="21">
        <f>SUM('ส่วนที่ 3 รายการวัสดุทั้งหมด'!N401)</f>
        <v>0</v>
      </c>
      <c r="O41" s="22">
        <f>SUM('ส่วนที่ 3 รายการวัสดุทั้งหมด'!O401)</f>
        <v>0</v>
      </c>
      <c r="P41" s="21">
        <f>SUM('ส่วนที่ 3 รายการวัสดุทั้งหมด'!P401)</f>
        <v>0</v>
      </c>
      <c r="Q41" s="22">
        <f>SUM('ส่วนที่ 3 รายการวัสดุทั้งหมด'!Q401)</f>
        <v>0</v>
      </c>
      <c r="R41" s="21">
        <f>SUM('ส่วนที่ 3 รายการวัสดุทั้งหมด'!R401)</f>
        <v>0</v>
      </c>
      <c r="S41" s="22">
        <f>SUM('ส่วนที่ 3 รายการวัสดุทั้งหมด'!S401)</f>
        <v>0</v>
      </c>
      <c r="T41" s="21">
        <f>SUM('ส่วนที่ 3 รายการวัสดุทั้งหมด'!T401)</f>
        <v>0</v>
      </c>
      <c r="U41" s="22">
        <f>SUM('ส่วนที่ 3 รายการวัสดุทั้งหมด'!U401)</f>
        <v>0</v>
      </c>
    </row>
    <row r="42" spans="1:21" x14ac:dyDescent="0.25">
      <c r="A42" s="18">
        <v>37</v>
      </c>
      <c r="B42" s="19" t="s">
        <v>108</v>
      </c>
      <c r="C42" s="20" t="s">
        <v>109</v>
      </c>
      <c r="D42" s="18" t="s">
        <v>110</v>
      </c>
      <c r="E42" s="21">
        <f>SUM('ส่วนที่ 3 รายการวัสดุทั้งหมด'!E432)</f>
        <v>0</v>
      </c>
      <c r="F42" s="21">
        <f>SUM('ส่วนที่ 3 รายการวัสดุทั้งหมด'!F432)</f>
        <v>0</v>
      </c>
      <c r="G42" s="21">
        <f>SUM('ส่วนที่ 3 รายการวัสดุทั้งหมด'!G432)</f>
        <v>0</v>
      </c>
      <c r="H42" s="21">
        <f>SUM('ส่วนที่ 3 รายการวัสดุทั้งหมด'!H432)</f>
        <v>0</v>
      </c>
      <c r="I42" s="21">
        <f>SUM('ส่วนที่ 3 รายการวัสดุทั้งหมด'!I432)</f>
        <v>0</v>
      </c>
      <c r="J42" s="21">
        <f>SUM('ส่วนที่ 3 รายการวัสดุทั้งหมด'!J432)</f>
        <v>0</v>
      </c>
      <c r="K42" s="22">
        <f>SUM('ส่วนที่ 3 รายการวัสดุทั้งหมด'!K432)</f>
        <v>0</v>
      </c>
      <c r="L42" s="21">
        <f>SUM('ส่วนที่ 3 รายการวัสดุทั้งหมด'!L432)</f>
        <v>0</v>
      </c>
      <c r="M42" s="22">
        <f>SUM('ส่วนที่ 3 รายการวัสดุทั้งหมด'!M432)</f>
        <v>0</v>
      </c>
      <c r="N42" s="21">
        <f>SUM('ส่วนที่ 3 รายการวัสดุทั้งหมด'!N432)</f>
        <v>0</v>
      </c>
      <c r="O42" s="22">
        <f>SUM('ส่วนที่ 3 รายการวัสดุทั้งหมด'!O432)</f>
        <v>0</v>
      </c>
      <c r="P42" s="21">
        <f>SUM('ส่วนที่ 3 รายการวัสดุทั้งหมด'!P432)</f>
        <v>0</v>
      </c>
      <c r="Q42" s="22">
        <f>SUM('ส่วนที่ 3 รายการวัสดุทั้งหมด'!Q432)</f>
        <v>0</v>
      </c>
      <c r="R42" s="21">
        <f>SUM('ส่วนที่ 3 รายการวัสดุทั้งหมด'!R432)</f>
        <v>0</v>
      </c>
      <c r="S42" s="22">
        <f>SUM('ส่วนที่ 3 รายการวัสดุทั้งหมด'!S432)</f>
        <v>0</v>
      </c>
      <c r="T42" s="21">
        <f>SUM('ส่วนที่ 3 รายการวัสดุทั้งหมด'!T432)</f>
        <v>0</v>
      </c>
      <c r="U42" s="22">
        <f>SUM('ส่วนที่ 3 รายการวัสดุทั้งหมด'!U432)</f>
        <v>0</v>
      </c>
    </row>
    <row r="43" spans="1:21" x14ac:dyDescent="0.25">
      <c r="A43" s="18">
        <v>38</v>
      </c>
      <c r="B43" s="19" t="s">
        <v>111</v>
      </c>
      <c r="C43" s="20" t="s">
        <v>112</v>
      </c>
      <c r="D43" s="18" t="s">
        <v>110</v>
      </c>
      <c r="E43" s="21">
        <f>SUM('ส่วนที่ 3 รายการวัสดุทั้งหมด'!E433)</f>
        <v>0</v>
      </c>
      <c r="F43" s="21">
        <f>SUM('ส่วนที่ 3 รายการวัสดุทั้งหมด'!F433)</f>
        <v>0</v>
      </c>
      <c r="G43" s="21">
        <f>SUM('ส่วนที่ 3 รายการวัสดุทั้งหมด'!G433)</f>
        <v>0</v>
      </c>
      <c r="H43" s="21">
        <f>SUM('ส่วนที่ 3 รายการวัสดุทั้งหมด'!H433)</f>
        <v>1000</v>
      </c>
      <c r="I43" s="21">
        <f>SUM('ส่วนที่ 3 รายการวัสดุทั้งหมด'!I433)</f>
        <v>0</v>
      </c>
      <c r="J43" s="21">
        <f>SUM('ส่วนที่ 3 รายการวัสดุทั้งหมด'!J433)</f>
        <v>1000</v>
      </c>
      <c r="K43" s="22">
        <f>SUM('ส่วนที่ 3 รายการวัสดุทั้งหมด'!K433)</f>
        <v>9</v>
      </c>
      <c r="L43" s="21">
        <f>SUM('ส่วนที่ 3 รายการวัสดุทั้งหมด'!L433)</f>
        <v>0</v>
      </c>
      <c r="M43" s="22">
        <f>SUM('ส่วนที่ 3 รายการวัสดุทั้งหมด'!M433)</f>
        <v>0</v>
      </c>
      <c r="N43" s="21">
        <f>SUM('ส่วนที่ 3 รายการวัสดุทั้งหมด'!N433)</f>
        <v>1000</v>
      </c>
      <c r="O43" s="22">
        <f>SUM('ส่วนที่ 3 รายการวัสดุทั้งหมด'!O433)</f>
        <v>9000</v>
      </c>
      <c r="P43" s="21">
        <f>SUM('ส่วนที่ 3 รายการวัสดุทั้งหมด'!P433)</f>
        <v>0</v>
      </c>
      <c r="Q43" s="22">
        <f>SUM('ส่วนที่ 3 รายการวัสดุทั้งหมด'!Q433)</f>
        <v>0</v>
      </c>
      <c r="R43" s="21">
        <f>SUM('ส่วนที่ 3 รายการวัสดุทั้งหมด'!R433)</f>
        <v>0</v>
      </c>
      <c r="S43" s="22">
        <f>SUM('ส่วนที่ 3 รายการวัสดุทั้งหมด'!S433)</f>
        <v>0</v>
      </c>
      <c r="T43" s="21">
        <f>SUM('ส่วนที่ 3 รายการวัสดุทั้งหมด'!T433)</f>
        <v>1000</v>
      </c>
      <c r="U43" s="22">
        <f>SUM('ส่วนที่ 3 รายการวัสดุทั้งหมด'!U433)</f>
        <v>9000</v>
      </c>
    </row>
    <row r="44" spans="1:21" x14ac:dyDescent="0.25">
      <c r="A44" s="18">
        <v>39</v>
      </c>
      <c r="B44" s="19" t="s">
        <v>113</v>
      </c>
      <c r="C44" s="20" t="s">
        <v>114</v>
      </c>
      <c r="D44" s="18" t="s">
        <v>110</v>
      </c>
      <c r="E44" s="21">
        <f>SUM('ส่วนที่ 3 รายการวัสดุทั้งหมด'!E434)</f>
        <v>0</v>
      </c>
      <c r="F44" s="21">
        <f>SUM('ส่วนที่ 3 รายการวัสดุทั้งหมด'!F434)</f>
        <v>0</v>
      </c>
      <c r="G44" s="21">
        <f>SUM('ส่วนที่ 3 รายการวัสดุทั้งหมด'!G434)</f>
        <v>0</v>
      </c>
      <c r="H44" s="21">
        <f>SUM('ส่วนที่ 3 รายการวัสดุทั้งหมด'!H434)</f>
        <v>0</v>
      </c>
      <c r="I44" s="21">
        <f>SUM('ส่วนที่ 3 รายการวัสดุทั้งหมด'!I434)</f>
        <v>0</v>
      </c>
      <c r="J44" s="21">
        <f>SUM('ส่วนที่ 3 รายการวัสดุทั้งหมด'!J434)</f>
        <v>0</v>
      </c>
      <c r="K44" s="22">
        <f>SUM('ส่วนที่ 3 รายการวัสดุทั้งหมด'!K434)</f>
        <v>0</v>
      </c>
      <c r="L44" s="21">
        <f>SUM('ส่วนที่ 3 รายการวัสดุทั้งหมด'!L434)</f>
        <v>0</v>
      </c>
      <c r="M44" s="22">
        <f>SUM('ส่วนที่ 3 รายการวัสดุทั้งหมด'!M434)</f>
        <v>0</v>
      </c>
      <c r="N44" s="21">
        <f>SUM('ส่วนที่ 3 รายการวัสดุทั้งหมด'!N434)</f>
        <v>0</v>
      </c>
      <c r="O44" s="22">
        <f>SUM('ส่วนที่ 3 รายการวัสดุทั้งหมด'!O434)</f>
        <v>0</v>
      </c>
      <c r="P44" s="21">
        <f>SUM('ส่วนที่ 3 รายการวัสดุทั้งหมด'!P434)</f>
        <v>0</v>
      </c>
      <c r="Q44" s="22">
        <f>SUM('ส่วนที่ 3 รายการวัสดุทั้งหมด'!Q434)</f>
        <v>0</v>
      </c>
      <c r="R44" s="21">
        <f>SUM('ส่วนที่ 3 รายการวัสดุทั้งหมด'!R434)</f>
        <v>0</v>
      </c>
      <c r="S44" s="22">
        <f>SUM('ส่วนที่ 3 รายการวัสดุทั้งหมด'!S434)</f>
        <v>0</v>
      </c>
      <c r="T44" s="21">
        <f>SUM('ส่วนที่ 3 รายการวัสดุทั้งหมด'!T434)</f>
        <v>0</v>
      </c>
      <c r="U44" s="22">
        <f>SUM('ส่วนที่ 3 รายการวัสดุทั้งหมด'!U434)</f>
        <v>0</v>
      </c>
    </row>
    <row r="45" spans="1:21" x14ac:dyDescent="0.25">
      <c r="A45" s="18">
        <v>40</v>
      </c>
      <c r="B45" s="26" t="s">
        <v>115</v>
      </c>
      <c r="C45" s="25" t="s">
        <v>116</v>
      </c>
      <c r="D45" s="18" t="s">
        <v>59</v>
      </c>
      <c r="E45" s="21">
        <f>SUM('ส่วนที่ 3 รายการวัสดุทั้งหมด'!E435)</f>
        <v>0</v>
      </c>
      <c r="F45" s="21">
        <f>SUM('ส่วนที่ 3 รายการวัสดุทั้งหมด'!F435)</f>
        <v>0</v>
      </c>
      <c r="G45" s="21">
        <f>SUM('ส่วนที่ 3 รายการวัสดุทั้งหมด'!G435)</f>
        <v>0</v>
      </c>
      <c r="H45" s="21">
        <f>SUM('ส่วนที่ 3 รายการวัสดุทั้งหมด'!H435)</f>
        <v>40</v>
      </c>
      <c r="I45" s="21">
        <f>SUM('ส่วนที่ 3 รายการวัสดุทั้งหมด'!I435)</f>
        <v>0</v>
      </c>
      <c r="J45" s="21">
        <f>SUM('ส่วนที่ 3 รายการวัสดุทั้งหมด'!J435)</f>
        <v>40</v>
      </c>
      <c r="K45" s="22">
        <f>SUM('ส่วนที่ 3 รายการวัสดุทั้งหมด'!K435)</f>
        <v>600</v>
      </c>
      <c r="L45" s="21">
        <f>SUM('ส่วนที่ 3 รายการวัสดุทั้งหมด'!L435)</f>
        <v>10</v>
      </c>
      <c r="M45" s="22">
        <f>SUM('ส่วนที่ 3 รายการวัสดุทั้งหมด'!M435)</f>
        <v>6000</v>
      </c>
      <c r="N45" s="21">
        <f>SUM('ส่วนที่ 3 รายการวัสดุทั้งหมด'!N435)</f>
        <v>10</v>
      </c>
      <c r="O45" s="22">
        <f>SUM('ส่วนที่ 3 รายการวัสดุทั้งหมด'!O435)</f>
        <v>6000</v>
      </c>
      <c r="P45" s="21">
        <f>SUM('ส่วนที่ 3 รายการวัสดุทั้งหมด'!P435)</f>
        <v>10</v>
      </c>
      <c r="Q45" s="22">
        <f>SUM('ส่วนที่ 3 รายการวัสดุทั้งหมด'!Q435)</f>
        <v>6000</v>
      </c>
      <c r="R45" s="21">
        <f>SUM('ส่วนที่ 3 รายการวัสดุทั้งหมด'!R435)</f>
        <v>10</v>
      </c>
      <c r="S45" s="22">
        <f>SUM('ส่วนที่ 3 รายการวัสดุทั้งหมด'!S435)</f>
        <v>6000</v>
      </c>
      <c r="T45" s="21">
        <f>SUM('ส่วนที่ 3 รายการวัสดุทั้งหมด'!T435)</f>
        <v>40</v>
      </c>
      <c r="U45" s="22">
        <f>SUM('ส่วนที่ 3 รายการวัสดุทั้งหมด'!U435)</f>
        <v>24000</v>
      </c>
    </row>
    <row r="46" spans="1:21" x14ac:dyDescent="0.25">
      <c r="A46" s="18">
        <v>41</v>
      </c>
      <c r="B46" s="26" t="s">
        <v>117</v>
      </c>
      <c r="C46" s="25" t="s">
        <v>118</v>
      </c>
      <c r="D46" s="18" t="s">
        <v>59</v>
      </c>
      <c r="E46" s="21">
        <f>SUM('ส่วนที่ 3 รายการวัสดุทั้งหมด'!E436)</f>
        <v>0</v>
      </c>
      <c r="F46" s="21">
        <f>SUM('ส่วนที่ 3 รายการวัสดุทั้งหมด'!F436)</f>
        <v>0</v>
      </c>
      <c r="G46" s="21">
        <f>SUM('ส่วนที่ 3 รายการวัสดุทั้งหมด'!G436)</f>
        <v>0</v>
      </c>
      <c r="H46" s="21">
        <f>SUM('ส่วนที่ 3 รายการวัสดุทั้งหมด'!H436)</f>
        <v>0</v>
      </c>
      <c r="I46" s="21">
        <f>SUM('ส่วนที่ 3 รายการวัสดุทั้งหมด'!I436)</f>
        <v>0</v>
      </c>
      <c r="J46" s="21">
        <f>SUM('ส่วนที่ 3 รายการวัสดุทั้งหมด'!J436)</f>
        <v>0</v>
      </c>
      <c r="K46" s="22">
        <f>SUM('ส่วนที่ 3 รายการวัสดุทั้งหมด'!K436)</f>
        <v>0</v>
      </c>
      <c r="L46" s="21">
        <f>SUM('ส่วนที่ 3 รายการวัสดุทั้งหมด'!L436)</f>
        <v>0</v>
      </c>
      <c r="M46" s="22">
        <f>SUM('ส่วนที่ 3 รายการวัสดุทั้งหมด'!M436)</f>
        <v>0</v>
      </c>
      <c r="N46" s="21">
        <f>SUM('ส่วนที่ 3 รายการวัสดุทั้งหมด'!N436)</f>
        <v>0</v>
      </c>
      <c r="O46" s="22">
        <f>SUM('ส่วนที่ 3 รายการวัสดุทั้งหมด'!O436)</f>
        <v>0</v>
      </c>
      <c r="P46" s="21">
        <f>SUM('ส่วนที่ 3 รายการวัสดุทั้งหมด'!P436)</f>
        <v>0</v>
      </c>
      <c r="Q46" s="22">
        <f>SUM('ส่วนที่ 3 รายการวัสดุทั้งหมด'!Q436)</f>
        <v>0</v>
      </c>
      <c r="R46" s="21">
        <f>SUM('ส่วนที่ 3 รายการวัสดุทั้งหมด'!R436)</f>
        <v>0</v>
      </c>
      <c r="S46" s="22">
        <f>SUM('ส่วนที่ 3 รายการวัสดุทั้งหมด'!S436)</f>
        <v>0</v>
      </c>
      <c r="T46" s="21">
        <f>SUM('ส่วนที่ 3 รายการวัสดุทั้งหมด'!T436)</f>
        <v>0</v>
      </c>
      <c r="U46" s="22">
        <f>SUM('ส่วนที่ 3 รายการวัสดุทั้งหมด'!U436)</f>
        <v>0</v>
      </c>
    </row>
    <row r="47" spans="1:21" x14ac:dyDescent="0.25">
      <c r="A47" s="18">
        <v>42</v>
      </c>
      <c r="B47" s="26" t="s">
        <v>119</v>
      </c>
      <c r="C47" s="25" t="s">
        <v>120</v>
      </c>
      <c r="D47" s="18" t="s">
        <v>59</v>
      </c>
      <c r="E47" s="21">
        <f>SUM('ส่วนที่ 3 รายการวัสดุทั้งหมด'!E437)</f>
        <v>0</v>
      </c>
      <c r="F47" s="21">
        <f>SUM('ส่วนที่ 3 รายการวัสดุทั้งหมด'!F437)</f>
        <v>0</v>
      </c>
      <c r="G47" s="21">
        <f>SUM('ส่วนที่ 3 รายการวัสดุทั้งหมด'!G437)</f>
        <v>0</v>
      </c>
      <c r="H47" s="21">
        <f>SUM('ส่วนที่ 3 รายการวัสดุทั้งหมด'!H437)</f>
        <v>60</v>
      </c>
      <c r="I47" s="21">
        <f>SUM('ส่วนที่ 3 รายการวัสดุทั้งหมด'!I437)</f>
        <v>0</v>
      </c>
      <c r="J47" s="21">
        <f>SUM('ส่วนที่ 3 รายการวัสดุทั้งหมด'!J437)</f>
        <v>60</v>
      </c>
      <c r="K47" s="22">
        <f>SUM('ส่วนที่ 3 รายการวัสดุทั้งหมด'!K437)</f>
        <v>420</v>
      </c>
      <c r="L47" s="21">
        <f>SUM('ส่วนที่ 3 รายการวัสดุทั้งหมด'!L437)</f>
        <v>15</v>
      </c>
      <c r="M47" s="22">
        <f>SUM('ส่วนที่ 3 รายการวัสดุทั้งหมด'!M437)</f>
        <v>6300</v>
      </c>
      <c r="N47" s="21">
        <f>SUM('ส่วนที่ 3 รายการวัสดุทั้งหมด'!N437)</f>
        <v>15</v>
      </c>
      <c r="O47" s="22">
        <f>SUM('ส่วนที่ 3 รายการวัสดุทั้งหมด'!O437)</f>
        <v>6300</v>
      </c>
      <c r="P47" s="21">
        <f>SUM('ส่วนที่ 3 รายการวัสดุทั้งหมด'!P437)</f>
        <v>15</v>
      </c>
      <c r="Q47" s="22">
        <f>SUM('ส่วนที่ 3 รายการวัสดุทั้งหมด'!Q437)</f>
        <v>6300</v>
      </c>
      <c r="R47" s="21">
        <f>SUM('ส่วนที่ 3 รายการวัสดุทั้งหมด'!R437)</f>
        <v>15</v>
      </c>
      <c r="S47" s="22">
        <f>SUM('ส่วนที่ 3 รายการวัสดุทั้งหมด'!S437)</f>
        <v>6300</v>
      </c>
      <c r="T47" s="21">
        <f>SUM('ส่วนที่ 3 รายการวัสดุทั้งหมด'!T437)</f>
        <v>60</v>
      </c>
      <c r="U47" s="22">
        <f>SUM('ส่วนที่ 3 รายการวัสดุทั้งหมด'!U437)</f>
        <v>25200</v>
      </c>
    </row>
    <row r="48" spans="1:21" x14ac:dyDescent="0.25">
      <c r="A48" s="18">
        <v>43</v>
      </c>
      <c r="B48" s="26" t="s">
        <v>121</v>
      </c>
      <c r="C48" s="25" t="s">
        <v>122</v>
      </c>
      <c r="D48" s="18" t="s">
        <v>59</v>
      </c>
      <c r="E48" s="21">
        <f>SUM('ส่วนที่ 3 รายการวัสดุทั้งหมด'!E439)</f>
        <v>0</v>
      </c>
      <c r="F48" s="21">
        <f>SUM('ส่วนที่ 3 รายการวัสดุทั้งหมด'!F439)</f>
        <v>0</v>
      </c>
      <c r="G48" s="21">
        <f>SUM('ส่วนที่ 3 รายการวัสดุทั้งหมด'!G439)</f>
        <v>0</v>
      </c>
      <c r="H48" s="21">
        <f>SUM('ส่วนที่ 3 รายการวัสดุทั้งหมด'!H439)</f>
        <v>0</v>
      </c>
      <c r="I48" s="21">
        <f>SUM('ส่วนที่ 3 รายการวัสดุทั้งหมด'!I439)</f>
        <v>0</v>
      </c>
      <c r="J48" s="21">
        <f>SUM('ส่วนที่ 3 รายการวัสดุทั้งหมด'!J439)</f>
        <v>0</v>
      </c>
      <c r="K48" s="22">
        <f>SUM('ส่วนที่ 3 รายการวัสดุทั้งหมด'!K439)</f>
        <v>0</v>
      </c>
      <c r="L48" s="21">
        <f>SUM('ส่วนที่ 3 รายการวัสดุทั้งหมด'!L439)</f>
        <v>0</v>
      </c>
      <c r="M48" s="22">
        <f>SUM('ส่วนที่ 3 รายการวัสดุทั้งหมด'!M439)</f>
        <v>0</v>
      </c>
      <c r="N48" s="21">
        <f>SUM('ส่วนที่ 3 รายการวัสดุทั้งหมด'!N439)</f>
        <v>0</v>
      </c>
      <c r="O48" s="22">
        <f>SUM('ส่วนที่ 3 รายการวัสดุทั้งหมด'!O439)</f>
        <v>0</v>
      </c>
      <c r="P48" s="21">
        <f>SUM('ส่วนที่ 3 รายการวัสดุทั้งหมด'!P439)</f>
        <v>0</v>
      </c>
      <c r="Q48" s="22">
        <f>SUM('ส่วนที่ 3 รายการวัสดุทั้งหมด'!Q439)</f>
        <v>0</v>
      </c>
      <c r="R48" s="21">
        <f>SUM('ส่วนที่ 3 รายการวัสดุทั้งหมด'!R439)</f>
        <v>0</v>
      </c>
      <c r="S48" s="22">
        <f>SUM('ส่วนที่ 3 รายการวัสดุทั้งหมด'!S439)</f>
        <v>0</v>
      </c>
      <c r="T48" s="21">
        <f>SUM('ส่วนที่ 3 รายการวัสดุทั้งหมด'!T439)</f>
        <v>0</v>
      </c>
      <c r="U48" s="22">
        <f>SUM('ส่วนที่ 3 รายการวัสดุทั้งหมด'!U439)</f>
        <v>0</v>
      </c>
    </row>
    <row r="49" spans="1:21" x14ac:dyDescent="0.25">
      <c r="A49" s="18">
        <v>44</v>
      </c>
      <c r="B49" s="19" t="s">
        <v>123</v>
      </c>
      <c r="C49" s="24" t="s">
        <v>124</v>
      </c>
      <c r="D49" s="18" t="s">
        <v>31</v>
      </c>
      <c r="E49" s="21">
        <f>SUM('ส่วนที่ 3 รายการวัสดุทั้งหมด'!E446)</f>
        <v>0</v>
      </c>
      <c r="F49" s="21">
        <f>SUM('ส่วนที่ 3 รายการวัสดุทั้งหมด'!F446)</f>
        <v>0</v>
      </c>
      <c r="G49" s="21">
        <f>SUM('ส่วนที่ 3 รายการวัสดุทั้งหมด'!G446)</f>
        <v>0</v>
      </c>
      <c r="H49" s="21">
        <f>SUM('ส่วนที่ 3 รายการวัสดุทั้งหมด'!H446)</f>
        <v>0</v>
      </c>
      <c r="I49" s="21">
        <f>SUM('ส่วนที่ 3 รายการวัสดุทั้งหมด'!I446)</f>
        <v>0</v>
      </c>
      <c r="J49" s="21">
        <f>SUM('ส่วนที่ 3 รายการวัสดุทั้งหมด'!J446)</f>
        <v>0</v>
      </c>
      <c r="K49" s="22">
        <f>SUM('ส่วนที่ 3 รายการวัสดุทั้งหมด'!K446)</f>
        <v>0</v>
      </c>
      <c r="L49" s="21">
        <f>SUM('ส่วนที่ 3 รายการวัสดุทั้งหมด'!L446)</f>
        <v>0</v>
      </c>
      <c r="M49" s="22">
        <f>SUM('ส่วนที่ 3 รายการวัสดุทั้งหมด'!M446)</f>
        <v>0</v>
      </c>
      <c r="N49" s="21">
        <f>SUM('ส่วนที่ 3 รายการวัสดุทั้งหมด'!N446)</f>
        <v>0</v>
      </c>
      <c r="O49" s="22">
        <f>SUM('ส่วนที่ 3 รายการวัสดุทั้งหมด'!O446)</f>
        <v>0</v>
      </c>
      <c r="P49" s="21">
        <f>SUM('ส่วนที่ 3 รายการวัสดุทั้งหมด'!P446)</f>
        <v>0</v>
      </c>
      <c r="Q49" s="22">
        <f>SUM('ส่วนที่ 3 รายการวัสดุทั้งหมด'!Q446)</f>
        <v>0</v>
      </c>
      <c r="R49" s="21">
        <f>SUM('ส่วนที่ 3 รายการวัสดุทั้งหมด'!R446)</f>
        <v>0</v>
      </c>
      <c r="S49" s="22">
        <f>SUM('ส่วนที่ 3 รายการวัสดุทั้งหมด'!S446)</f>
        <v>0</v>
      </c>
      <c r="T49" s="21">
        <f>SUM('ส่วนที่ 3 รายการวัสดุทั้งหมด'!T446)</f>
        <v>0</v>
      </c>
      <c r="U49" s="22">
        <f>SUM('ส่วนที่ 3 รายการวัสดุทั้งหมด'!U446)</f>
        <v>0</v>
      </c>
    </row>
    <row r="50" spans="1:21" s="28" customFormat="1" ht="18.75" x14ac:dyDescent="0.3">
      <c r="B50" s="85" t="s">
        <v>125</v>
      </c>
      <c r="C50" s="86"/>
      <c r="D50" s="86"/>
      <c r="E50" s="86"/>
      <c r="F50" s="86"/>
      <c r="G50" s="86"/>
      <c r="H50" s="86"/>
      <c r="I50" s="86"/>
      <c r="J50" s="86"/>
      <c r="K50" s="87"/>
      <c r="L50" s="91" t="s">
        <v>126</v>
      </c>
      <c r="M50" s="91"/>
      <c r="N50" s="91" t="s">
        <v>127</v>
      </c>
      <c r="O50" s="91"/>
      <c r="P50" s="91" t="s">
        <v>128</v>
      </c>
      <c r="Q50" s="91"/>
      <c r="R50" s="91" t="s">
        <v>129</v>
      </c>
      <c r="S50" s="91"/>
      <c r="T50" s="91" t="s">
        <v>130</v>
      </c>
      <c r="U50" s="91"/>
    </row>
    <row r="51" spans="1:21" s="28" customFormat="1" x14ac:dyDescent="0.25">
      <c r="B51" s="88"/>
      <c r="C51" s="89"/>
      <c r="D51" s="89"/>
      <c r="E51" s="89"/>
      <c r="F51" s="89"/>
      <c r="G51" s="89"/>
      <c r="H51" s="89"/>
      <c r="I51" s="89"/>
      <c r="J51" s="89"/>
      <c r="K51" s="90"/>
      <c r="L51" s="84">
        <f>SUM(M7:M49)</f>
        <v>37150</v>
      </c>
      <c r="M51" s="84"/>
      <c r="N51" s="84">
        <f>SUM(O7:O49)</f>
        <v>58345</v>
      </c>
      <c r="O51" s="84"/>
      <c r="P51" s="84">
        <f>SUM(Q7:Q49)</f>
        <v>43745</v>
      </c>
      <c r="Q51" s="84"/>
      <c r="R51" s="84">
        <f>SUM(S7:S49)</f>
        <v>71345</v>
      </c>
      <c r="S51" s="84"/>
      <c r="T51" s="84">
        <f>SUM(U7:U49)</f>
        <v>210585</v>
      </c>
      <c r="U51" s="84"/>
    </row>
  </sheetData>
  <sheetProtection password="E85B" sheet="1" objects="1" scenarios="1"/>
  <mergeCells count="23">
    <mergeCell ref="T51:U51"/>
    <mergeCell ref="B50:K51"/>
    <mergeCell ref="L50:M50"/>
    <mergeCell ref="N50:O50"/>
    <mergeCell ref="P50:Q50"/>
    <mergeCell ref="R50:S50"/>
    <mergeCell ref="T50:U50"/>
    <mergeCell ref="L51:M51"/>
    <mergeCell ref="N51:O51"/>
    <mergeCell ref="P51:Q51"/>
    <mergeCell ref="R51:S51"/>
    <mergeCell ref="T5:U5"/>
    <mergeCell ref="A1:U1"/>
    <mergeCell ref="A2:U2"/>
    <mergeCell ref="A3:U3"/>
    <mergeCell ref="E4:G4"/>
    <mergeCell ref="L4:S4"/>
    <mergeCell ref="T4:U4"/>
    <mergeCell ref="E5:G5"/>
    <mergeCell ref="L5:M5"/>
    <mergeCell ref="N5:O5"/>
    <mergeCell ref="P5:Q5"/>
    <mergeCell ref="R5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1"/>
  <sheetViews>
    <sheetView workbookViewId="0">
      <selection sqref="A1:XFD1048576"/>
    </sheetView>
  </sheetViews>
  <sheetFormatPr defaultRowHeight="15.75" x14ac:dyDescent="0.25"/>
  <cols>
    <col min="1" max="3" width="9" style="28"/>
    <col min="4" max="4" width="9" style="70"/>
    <col min="5" max="9" width="9" style="28"/>
    <col min="10" max="10" width="9" style="71"/>
    <col min="11" max="11" width="9" style="72"/>
    <col min="12" max="12" width="9" style="28"/>
    <col min="13" max="13" width="9" style="72"/>
    <col min="14" max="14" width="9" style="28"/>
    <col min="15" max="15" width="9" style="72"/>
    <col min="16" max="16" width="9" style="28"/>
    <col min="17" max="17" width="9" style="72"/>
    <col min="18" max="18" width="9" style="28"/>
    <col min="19" max="19" width="9" style="72"/>
    <col min="20" max="20" width="9" style="28"/>
    <col min="21" max="21" width="9" style="72"/>
    <col min="22" max="16384" width="9" style="28"/>
  </cols>
  <sheetData/>
  <protectedRanges>
    <protectedRange password="CC5D" sqref="J7:J447" name="ช่วง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ส่วนที่ 3 รายการวัสดุทั้งหมด</vt:lpstr>
      <vt:lpstr>ไม่ต้องคีย์ ส่วนที่ 2  ชื้อร่วม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</dc:creator>
  <cp:lastModifiedBy>PC_PharCen</cp:lastModifiedBy>
  <cp:lastPrinted>2018-07-17T08:11:24Z</cp:lastPrinted>
  <dcterms:created xsi:type="dcterms:W3CDTF">2018-07-04T02:45:54Z</dcterms:created>
  <dcterms:modified xsi:type="dcterms:W3CDTF">2018-08-08T02:54:34Z</dcterms:modified>
</cp:coreProperties>
</file>